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60" yWindow="405" windowWidth="19320" windowHeight="5940" activeTab="3"/>
  </bookViews>
  <sheets>
    <sheet name="Simple Queries" sheetId="5" r:id="rId1"/>
    <sheet name="Simple Queries Repeated" sheetId="6" r:id="rId2"/>
    <sheet name="After 20% Updates" sheetId="9" r:id="rId3"/>
    <sheet name="20%update tescase repeated" sheetId="10" r:id="rId4"/>
  </sheets>
  <calcPr calcId="114210"/>
</workbook>
</file>

<file path=xl/calcChain.xml><?xml version="1.0" encoding="utf-8"?>
<calcChain xmlns="http://schemas.openxmlformats.org/spreadsheetml/2006/main">
  <c r="F30" i="6"/>
  <c r="H30"/>
  <c r="P30"/>
  <c r="Y30"/>
  <c r="F31"/>
  <c r="H31"/>
  <c r="P31"/>
  <c r="W31"/>
  <c r="Y31"/>
  <c r="F33"/>
  <c r="H33"/>
  <c r="P33"/>
  <c r="W33"/>
  <c r="Y33"/>
  <c r="F34"/>
  <c r="H34"/>
  <c r="P34"/>
  <c r="W34"/>
  <c r="Y34"/>
  <c r="F30" i="5"/>
  <c r="H30"/>
  <c r="P30"/>
  <c r="W30"/>
  <c r="Y30"/>
  <c r="F31"/>
  <c r="H31"/>
  <c r="P31"/>
  <c r="W31"/>
  <c r="Y31"/>
  <c r="F33"/>
  <c r="H33"/>
  <c r="P33"/>
  <c r="W33"/>
  <c r="Y33"/>
  <c r="F34"/>
  <c r="H34"/>
  <c r="P34"/>
  <c r="W34"/>
  <c r="Y34"/>
  <c r="E11" i="10"/>
  <c r="E10"/>
  <c r="L11"/>
  <c r="E16"/>
  <c r="E15"/>
  <c r="E9"/>
  <c r="E8"/>
  <c r="E17"/>
  <c r="E18"/>
  <c r="E22"/>
  <c r="E23"/>
  <c r="E24"/>
  <c r="E25"/>
  <c r="L25"/>
  <c r="L24"/>
  <c r="L23"/>
  <c r="L22"/>
  <c r="L18"/>
  <c r="L17"/>
  <c r="L10"/>
  <c r="L9"/>
  <c r="L8"/>
  <c r="L16"/>
  <c r="L15"/>
  <c r="P16" i="9"/>
  <c r="Y16"/>
  <c r="W16"/>
  <c r="H16"/>
  <c r="F16"/>
  <c r="H14"/>
  <c r="Y14"/>
  <c r="P14"/>
  <c r="Y12"/>
  <c r="W12"/>
  <c r="P12"/>
  <c r="H12"/>
  <c r="F12"/>
  <c r="Y11"/>
  <c r="W11"/>
  <c r="P11"/>
  <c r="H11"/>
  <c r="F11"/>
  <c r="Y9"/>
  <c r="W9"/>
  <c r="P9"/>
  <c r="H9"/>
  <c r="F9"/>
  <c r="Y8"/>
  <c r="W8"/>
  <c r="P8"/>
  <c r="H8"/>
  <c r="F8"/>
  <c r="Y6"/>
  <c r="W6"/>
  <c r="P6"/>
  <c r="H6"/>
  <c r="F6"/>
  <c r="Y5"/>
  <c r="W5"/>
  <c r="P5"/>
  <c r="H5"/>
  <c r="F5"/>
  <c r="Y12" i="6"/>
  <c r="H11"/>
  <c r="Y21"/>
  <c r="W21"/>
  <c r="P21"/>
  <c r="H21"/>
  <c r="F21"/>
  <c r="Y20"/>
  <c r="W20"/>
  <c r="P20"/>
  <c r="H20"/>
  <c r="F20"/>
  <c r="Y18"/>
  <c r="W18"/>
  <c r="P18"/>
  <c r="H18"/>
  <c r="F18"/>
  <c r="Y17"/>
  <c r="W17"/>
  <c r="P17"/>
  <c r="H17"/>
  <c r="F17"/>
  <c r="Y15"/>
  <c r="W15"/>
  <c r="P15"/>
  <c r="H15"/>
  <c r="F15"/>
  <c r="Y14"/>
  <c r="W14"/>
  <c r="P14"/>
  <c r="H14"/>
  <c r="F14"/>
  <c r="W12"/>
  <c r="P12"/>
  <c r="H12"/>
  <c r="F12"/>
  <c r="Y11"/>
  <c r="W11"/>
  <c r="P11"/>
  <c r="F11"/>
  <c r="Y9"/>
  <c r="W9"/>
  <c r="P9"/>
  <c r="H9"/>
  <c r="F9"/>
  <c r="Y8"/>
  <c r="W8"/>
  <c r="P8"/>
  <c r="H8"/>
  <c r="F8"/>
  <c r="Y6"/>
  <c r="W6"/>
  <c r="P6"/>
  <c r="H6"/>
  <c r="F6"/>
  <c r="Y5"/>
  <c r="W5"/>
  <c r="P5"/>
  <c r="H5"/>
  <c r="F5"/>
  <c r="Y7" i="5"/>
  <c r="Y6"/>
  <c r="W7"/>
  <c r="W6"/>
  <c r="H7"/>
  <c r="H6"/>
  <c r="F7"/>
  <c r="F6"/>
  <c r="P7"/>
  <c r="P6"/>
  <c r="P13"/>
  <c r="P12"/>
  <c r="P22"/>
  <c r="P21"/>
  <c r="P19"/>
  <c r="P18"/>
  <c r="P16"/>
  <c r="P15"/>
  <c r="P10"/>
  <c r="P9"/>
  <c r="Y22"/>
  <c r="Y21"/>
  <c r="Y19"/>
  <c r="Y18"/>
  <c r="Y16"/>
  <c r="Y15"/>
  <c r="Y13"/>
  <c r="Y12"/>
  <c r="Y10"/>
  <c r="Y9"/>
  <c r="H16"/>
  <c r="H13"/>
  <c r="H22"/>
  <c r="H21"/>
  <c r="H19"/>
  <c r="H18"/>
  <c r="H15"/>
  <c r="H12"/>
  <c r="H10"/>
  <c r="H9"/>
  <c r="W22"/>
  <c r="F22"/>
  <c r="W21"/>
  <c r="F21"/>
  <c r="W19"/>
  <c r="F19"/>
  <c r="W18"/>
  <c r="F18"/>
  <c r="W16"/>
  <c r="F16"/>
  <c r="W15"/>
  <c r="F15"/>
  <c r="W13"/>
  <c r="F13"/>
  <c r="W12"/>
  <c r="F12"/>
  <c r="W10"/>
  <c r="F10"/>
  <c r="W9"/>
  <c r="F9"/>
</calcChain>
</file>

<file path=xl/sharedStrings.xml><?xml version="1.0" encoding="utf-8"?>
<sst xmlns="http://schemas.openxmlformats.org/spreadsheetml/2006/main" count="263" uniqueCount="54">
  <si>
    <t xml:space="preserve">select count (*) from ( select startdate from test where startdate = '2010-12-6') as a </t>
  </si>
  <si>
    <t>QUERY</t>
  </si>
  <si>
    <t>PG-ENH</t>
  </si>
  <si>
    <t>PG-NORMAL</t>
  </si>
  <si>
    <t>ORACLE</t>
  </si>
  <si>
    <t>select count(1) from test where id is not null</t>
  </si>
  <si>
    <t>select count(1) from test where startdate is not null</t>
  </si>
  <si>
    <t>select count (*) from ( select id from test where id &lt; 300000000) as a</t>
  </si>
  <si>
    <t>select count (*) from ( select id from test where id &lt; 100000000) a</t>
  </si>
  <si>
    <t>select count (*) from ( select id from test where id &lt; 10000000)</t>
  </si>
  <si>
    <t xml:space="preserve"> 00:00:00.12</t>
  </si>
  <si>
    <t xml:space="preserve"> 00:03:28.05</t>
  </si>
  <si>
    <t xml:space="preserve"> 00:04:36.80</t>
  </si>
  <si>
    <t xml:space="preserve"> 00:04:30.83</t>
  </si>
  <si>
    <t xml:space="preserve"> 00:00:03.39</t>
  </si>
  <si>
    <t xml:space="preserve"> 00:00:02.37</t>
  </si>
  <si>
    <t>CPU</t>
  </si>
  <si>
    <t>%system</t>
  </si>
  <si>
    <t>%iowait</t>
  </si>
  <si>
    <t>MB_Read/sec</t>
  </si>
  <si>
    <t>Time (hh:mm:ss.0)</t>
  </si>
  <si>
    <t xml:space="preserve"> 00:00:00.33</t>
  </si>
  <si>
    <t>Query Plan</t>
  </si>
  <si>
    <t>Index Only Scan</t>
  </si>
  <si>
    <t>Bitmap Heap Scan</t>
  </si>
  <si>
    <t>Bitmap Index Scan</t>
  </si>
  <si>
    <t>Seq Scan</t>
  </si>
  <si>
    <t>Index(Range Scan)</t>
  </si>
  <si>
    <t>Index(Fast Full Scan)</t>
  </si>
  <si>
    <t xml:space="preserve">PG-Normal was allowed to choose its own explain plan and was not forced to choose Index scan. </t>
  </si>
  <si>
    <t>UTIL</t>
  </si>
  <si>
    <t>select count(1) from test where id &gt;0</t>
  </si>
  <si>
    <t>select count(1) from test where testdate&gt;2009-03-12</t>
  </si>
  <si>
    <t xml:space="preserve"> 00:04:20.02</t>
  </si>
  <si>
    <t>util</t>
  </si>
  <si>
    <t>32 sessions of ranges 0.01 b with ranges not overlapping each other</t>
  </si>
  <si>
    <t>Index only scan</t>
  </si>
  <si>
    <t xml:space="preserve">The following results show the performance numbers of couple of queries executed before and after updating around 20% of the data within the table. </t>
  </si>
  <si>
    <t>distribution of updates is uniform across the table, every one in five records are updated.</t>
  </si>
  <si>
    <t>query</t>
  </si>
  <si>
    <t xml:space="preserve">before update </t>
  </si>
  <si>
    <t xml:space="preserve">after update </t>
  </si>
  <si>
    <t xml:space="preserve">query </t>
  </si>
  <si>
    <t>before update</t>
  </si>
  <si>
    <t>after update</t>
  </si>
  <si>
    <t>oracle</t>
  </si>
  <si>
    <t>pg-enhanced</t>
  </si>
  <si>
    <t xml:space="preserve">Time (ms) </t>
  </si>
  <si>
    <t>Time(ms)</t>
  </si>
  <si>
    <t>Oracle Is taking more time as compared to pg-enhanced</t>
  </si>
  <si>
    <t xml:space="preserve">Plan is same fast full index scan, we don't see the same behavior in case of other smaller queries. </t>
  </si>
  <si>
    <t>Repeat</t>
  </si>
  <si>
    <t xml:space="preserve">20% updated records are distributed unifrmly across the table. </t>
  </si>
  <si>
    <t xml:space="preserve">Update is fired based on column id with id is incremented by 0.5 Billion </t>
  </si>
</sst>
</file>

<file path=xl/styles.xml><?xml version="1.0" encoding="utf-8"?>
<styleSheet xmlns="http://schemas.openxmlformats.org/spreadsheetml/2006/main">
  <numFmts count="1">
    <numFmt numFmtId="164" formatCode="hh:mm:ss.00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sz val="11"/>
      <color indexed="22"/>
      <name val="Calibri"/>
      <family val="2"/>
    </font>
    <font>
      <b/>
      <sz val="11"/>
      <color indexed="22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2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3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center"/>
    </xf>
    <xf numFmtId="0" fontId="0" fillId="2" borderId="0" xfId="0" applyFill="1"/>
    <xf numFmtId="0" fontId="2" fillId="2" borderId="0" xfId="0" applyFont="1" applyFill="1"/>
    <xf numFmtId="2" fontId="0" fillId="0" borderId="0" xfId="0" applyNumberFormat="1" applyFill="1"/>
    <xf numFmtId="2" fontId="0" fillId="0" borderId="0" xfId="0" applyNumberFormat="1" applyFill="1" applyAlignment="1">
      <alignment horizontal="right"/>
    </xf>
    <xf numFmtId="0" fontId="3" fillId="2" borderId="0" xfId="0" applyFont="1" applyFill="1" applyAlignment="1">
      <alignment horizontal="center"/>
    </xf>
    <xf numFmtId="164" fontId="0" fillId="0" borderId="0" xfId="0" applyNumberFormat="1" applyAlignment="1"/>
    <xf numFmtId="2" fontId="0" fillId="2" borderId="0" xfId="0" applyNumberFormat="1" applyFill="1"/>
    <xf numFmtId="0" fontId="0" fillId="0" borderId="0" xfId="0" applyFill="1"/>
    <xf numFmtId="0" fontId="2" fillId="0" borderId="0" xfId="0" applyFont="1" applyFill="1"/>
    <xf numFmtId="0" fontId="0" fillId="0" borderId="0" xfId="0" applyFont="1" applyFill="1"/>
    <xf numFmtId="2" fontId="0" fillId="2" borderId="0" xfId="0" applyNumberFormat="1" applyFill="1" applyAlignment="1">
      <alignment horizontal="right"/>
    </xf>
    <xf numFmtId="0" fontId="2" fillId="3" borderId="0" xfId="0" applyFont="1" applyFill="1"/>
    <xf numFmtId="164" fontId="0" fillId="3" borderId="0" xfId="0" applyNumberFormat="1" applyFill="1"/>
    <xf numFmtId="0" fontId="0" fillId="3" borderId="0" xfId="0" applyFill="1"/>
    <xf numFmtId="164" fontId="0" fillId="3" borderId="0" xfId="0" applyNumberFormat="1" applyFill="1" applyAlignment="1">
      <alignment horizontal="right"/>
    </xf>
    <xf numFmtId="0" fontId="0" fillId="0" borderId="0" xfId="0" applyNumberFormat="1"/>
    <xf numFmtId="0" fontId="5" fillId="0" borderId="0" xfId="0" applyFont="1"/>
    <xf numFmtId="164" fontId="5" fillId="0" borderId="0" xfId="0" applyNumberFormat="1" applyFont="1" applyAlignment="1"/>
    <xf numFmtId="21" fontId="0" fillId="3" borderId="0" xfId="0" applyNumberFormat="1" applyFill="1"/>
    <xf numFmtId="47" fontId="0" fillId="3" borderId="0" xfId="0" applyNumberFormat="1" applyFill="1"/>
    <xf numFmtId="0" fontId="0" fillId="0" borderId="0" xfId="0" applyAlignment="1"/>
    <xf numFmtId="0" fontId="6" fillId="4" borderId="0" xfId="0" applyFont="1" applyFill="1" applyAlignment="1">
      <alignment horizontal="center"/>
    </xf>
    <xf numFmtId="0" fontId="7" fillId="4" borderId="0" xfId="0" applyFont="1" applyFill="1"/>
    <xf numFmtId="0" fontId="6" fillId="4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0" fillId="4" borderId="0" xfId="0" applyFill="1"/>
    <xf numFmtId="0" fontId="8" fillId="0" borderId="0" xfId="0" applyFont="1"/>
    <xf numFmtId="0" fontId="1" fillId="0" borderId="0" xfId="0" applyFont="1"/>
    <xf numFmtId="0" fontId="1" fillId="2" borderId="0" xfId="0" applyFont="1" applyFill="1"/>
    <xf numFmtId="0" fontId="1" fillId="0" borderId="0" xfId="0" applyFont="1" applyFill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2" borderId="0" xfId="0" applyFont="1" applyFill="1"/>
    <xf numFmtId="2" fontId="11" fillId="2" borderId="0" xfId="0" applyNumberFormat="1" applyFont="1" applyFill="1"/>
    <xf numFmtId="0" fontId="9" fillId="0" borderId="0" xfId="0" applyFont="1"/>
    <xf numFmtId="0" fontId="9" fillId="2" borderId="0" xfId="0" applyFont="1" applyFill="1"/>
    <xf numFmtId="0" fontId="9" fillId="0" borderId="0" xfId="0" applyFont="1" applyFill="1"/>
    <xf numFmtId="164" fontId="9" fillId="3" borderId="0" xfId="0" applyNumberFormat="1" applyFont="1" applyFill="1"/>
    <xf numFmtId="2" fontId="9" fillId="0" borderId="0" xfId="0" applyNumberFormat="1" applyFont="1"/>
    <xf numFmtId="164" fontId="9" fillId="0" borderId="0" xfId="0" applyNumberFormat="1" applyFont="1" applyAlignment="1"/>
    <xf numFmtId="0" fontId="9" fillId="3" borderId="0" xfId="0" applyFont="1" applyFill="1" applyAlignment="1">
      <alignment horizontal="right"/>
    </xf>
    <xf numFmtId="0" fontId="10" fillId="2" borderId="0" xfId="0" applyFont="1" applyFill="1"/>
    <xf numFmtId="0" fontId="10" fillId="0" borderId="0" xfId="0" applyFont="1" applyFill="1"/>
    <xf numFmtId="0" fontId="10" fillId="3" borderId="0" xfId="0" applyFont="1" applyFill="1"/>
    <xf numFmtId="2" fontId="10" fillId="0" borderId="0" xfId="0" applyNumberFormat="1" applyFont="1"/>
    <xf numFmtId="0" fontId="11" fillId="0" borderId="0" xfId="0" applyFont="1"/>
    <xf numFmtId="0" fontId="11" fillId="0" borderId="0" xfId="0" applyFont="1" applyFill="1"/>
    <xf numFmtId="164" fontId="11" fillId="3" borderId="0" xfId="0" applyNumberFormat="1" applyFont="1" applyFill="1"/>
    <xf numFmtId="2" fontId="11" fillId="0" borderId="0" xfId="0" applyNumberFormat="1" applyFont="1"/>
    <xf numFmtId="164" fontId="11" fillId="0" borderId="0" xfId="0" applyNumberFormat="1" applyFont="1" applyAlignment="1"/>
    <xf numFmtId="164" fontId="11" fillId="3" borderId="0" xfId="0" applyNumberFormat="1" applyFont="1" applyFill="1" applyAlignment="1">
      <alignment horizontal="right"/>
    </xf>
    <xf numFmtId="2" fontId="11" fillId="0" borderId="0" xfId="0" applyNumberFormat="1" applyFont="1" applyAlignment="1">
      <alignment horizontal="right"/>
    </xf>
    <xf numFmtId="2" fontId="11" fillId="2" borderId="0" xfId="0" applyNumberFormat="1" applyFont="1" applyFill="1" applyAlignment="1">
      <alignment horizontal="right"/>
    </xf>
    <xf numFmtId="0" fontId="11" fillId="3" borderId="0" xfId="0" applyFont="1" applyFill="1"/>
    <xf numFmtId="2" fontId="11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1" fontId="11" fillId="2" borderId="0" xfId="0" applyNumberFormat="1" applyFont="1" applyFill="1"/>
    <xf numFmtId="21" fontId="11" fillId="0" borderId="0" xfId="0" applyNumberFormat="1" applyFont="1" applyFill="1"/>
    <xf numFmtId="21" fontId="11" fillId="0" borderId="0" xfId="0" applyNumberFormat="1" applyFont="1"/>
    <xf numFmtId="164" fontId="11" fillId="3" borderId="0" xfId="0" applyNumberFormat="1" applyFont="1" applyFill="1" applyAlignment="1"/>
    <xf numFmtId="2" fontId="9" fillId="2" borderId="0" xfId="0" applyNumberFormat="1" applyFont="1" applyFill="1"/>
    <xf numFmtId="164" fontId="9" fillId="3" borderId="0" xfId="0" applyNumberFormat="1" applyFont="1" applyFill="1" applyAlignment="1">
      <alignment horizontal="right"/>
    </xf>
    <xf numFmtId="2" fontId="9" fillId="0" borderId="0" xfId="0" applyNumberFormat="1" applyFont="1" applyAlignment="1">
      <alignment horizontal="right"/>
    </xf>
    <xf numFmtId="0" fontId="9" fillId="3" borderId="0" xfId="0" applyFont="1" applyFill="1"/>
    <xf numFmtId="164" fontId="9" fillId="0" borderId="0" xfId="0" applyNumberFormat="1" applyFont="1"/>
    <xf numFmtId="164" fontId="9" fillId="2" borderId="0" xfId="0" applyNumberFormat="1" applyFont="1" applyFill="1"/>
    <xf numFmtId="2" fontId="9" fillId="2" borderId="0" xfId="0" applyNumberFormat="1" applyFont="1" applyFill="1"/>
    <xf numFmtId="47" fontId="11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2" fontId="9" fillId="0" borderId="0" xfId="0" applyNumberFormat="1" applyFont="1" applyAlignment="1">
      <alignment horizontal="right"/>
    </xf>
    <xf numFmtId="2" fontId="9" fillId="2" borderId="0" xfId="0" applyNumberFormat="1" applyFont="1" applyFill="1" applyAlignment="1">
      <alignment horizontal="right"/>
    </xf>
    <xf numFmtId="0" fontId="9" fillId="3" borderId="0" xfId="0" applyFont="1" applyFill="1"/>
    <xf numFmtId="2" fontId="9" fillId="0" borderId="0" xfId="0" applyNumberFormat="1" applyFont="1" applyFill="1"/>
    <xf numFmtId="2" fontId="9" fillId="0" borderId="0" xfId="0" applyNumberFormat="1" applyFont="1" applyFill="1" applyAlignment="1">
      <alignment horizontal="right"/>
    </xf>
    <xf numFmtId="21" fontId="9" fillId="2" borderId="0" xfId="0" applyNumberFormat="1" applyFont="1" applyFill="1"/>
    <xf numFmtId="21" fontId="9" fillId="0" borderId="0" xfId="0" applyNumberFormat="1" applyFont="1" applyFill="1"/>
    <xf numFmtId="0" fontId="9" fillId="0" borderId="0" xfId="0" applyNumberFormat="1" applyFont="1"/>
    <xf numFmtId="164" fontId="9" fillId="3" borderId="0" xfId="0" applyNumberFormat="1" applyFont="1" applyFill="1" applyAlignment="1"/>
    <xf numFmtId="164" fontId="9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/>
    <xf numFmtId="0" fontId="8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4"/>
  <sheetViews>
    <sheetView topLeftCell="E1" zoomScale="75" workbookViewId="0">
      <selection activeCell="N18" sqref="N18"/>
    </sheetView>
  </sheetViews>
  <sheetFormatPr defaultRowHeight="15"/>
  <cols>
    <col min="1" max="1" width="3.7109375" customWidth="1"/>
    <col min="2" max="2" width="78" bestFit="1" customWidth="1"/>
    <col min="3" max="3" width="2" style="8" customWidth="1"/>
    <col min="4" max="4" width="19.140625" style="15" customWidth="1"/>
    <col min="5" max="5" width="1.140625" customWidth="1"/>
    <col min="6" max="6" width="17.7109375" bestFit="1" customWidth="1"/>
    <col min="7" max="7" width="0.7109375" customWidth="1"/>
    <col min="8" max="8" width="13.140625" bestFit="1" customWidth="1"/>
    <col min="9" max="9" width="7.28515625" customWidth="1"/>
    <col min="10" max="11" width="10.7109375" customWidth="1"/>
    <col min="12" max="12" width="2" style="8" customWidth="1"/>
    <col min="13" max="13" width="21.28515625" style="15" customWidth="1"/>
    <col min="14" max="14" width="17.7109375" bestFit="1" customWidth="1"/>
    <col min="15" max="15" width="0.7109375" customWidth="1"/>
    <col min="16" max="16" width="8.85546875" customWidth="1"/>
    <col min="17" max="19" width="11.140625" customWidth="1"/>
    <col min="20" max="20" width="1.42578125" style="8" customWidth="1"/>
    <col min="21" max="21" width="17.42578125" style="15" bestFit="1" customWidth="1"/>
    <col min="22" max="22" width="0.7109375" customWidth="1"/>
    <col min="23" max="23" width="17.7109375" bestFit="1" customWidth="1"/>
    <col min="24" max="24" width="0.7109375" style="2" customWidth="1"/>
    <col min="25" max="25" width="8.42578125" style="2" customWidth="1"/>
    <col min="26" max="28" width="10.7109375" style="2" customWidth="1"/>
  </cols>
  <sheetData>
    <row r="1" spans="1:28" s="36" customFormat="1">
      <c r="C1" s="37"/>
      <c r="D1" s="38"/>
      <c r="L1" s="37"/>
      <c r="M1" s="38"/>
      <c r="T1" s="37"/>
      <c r="U1" s="38"/>
      <c r="X1" s="39"/>
      <c r="Y1" s="39"/>
      <c r="Z1" s="39"/>
      <c r="AA1" s="39"/>
      <c r="AB1" s="39"/>
    </row>
    <row r="2" spans="1:28" s="44" customFormat="1">
      <c r="A2" s="5"/>
      <c r="B2" s="40" t="s">
        <v>1</v>
      </c>
      <c r="C2" s="41"/>
      <c r="D2" s="92" t="s">
        <v>2</v>
      </c>
      <c r="E2" s="93"/>
      <c r="F2" s="93"/>
      <c r="G2" s="93"/>
      <c r="H2" s="93"/>
      <c r="I2" s="93"/>
      <c r="J2" s="93"/>
      <c r="K2" s="93"/>
      <c r="L2" s="42"/>
      <c r="M2" s="94" t="s">
        <v>4</v>
      </c>
      <c r="N2" s="95"/>
      <c r="O2" s="95"/>
      <c r="P2" s="95"/>
      <c r="Q2" s="95"/>
      <c r="R2" s="95"/>
      <c r="S2" s="95"/>
      <c r="T2" s="41"/>
      <c r="U2" s="92" t="s">
        <v>3</v>
      </c>
      <c r="V2" s="93"/>
      <c r="W2" s="93"/>
      <c r="X2" s="93"/>
      <c r="Y2" s="93"/>
      <c r="Z2" s="93"/>
      <c r="AA2" s="93"/>
      <c r="AB2" s="93"/>
    </row>
    <row r="3" spans="1:28" s="45" customFormat="1" ht="7.5" customHeight="1">
      <c r="X3" s="46"/>
      <c r="Y3" s="46"/>
      <c r="Z3" s="46"/>
      <c r="AA3" s="46"/>
      <c r="AB3" s="46"/>
    </row>
    <row r="4" spans="1:28" s="5" customFormat="1">
      <c r="C4" s="9"/>
      <c r="D4" s="16" t="s">
        <v>22</v>
      </c>
      <c r="F4" s="19" t="s">
        <v>20</v>
      </c>
      <c r="H4" s="5" t="s">
        <v>19</v>
      </c>
      <c r="I4" s="5" t="s">
        <v>16</v>
      </c>
      <c r="J4" s="5" t="s">
        <v>17</v>
      </c>
      <c r="K4" s="5" t="s">
        <v>18</v>
      </c>
      <c r="L4" s="9"/>
      <c r="M4" s="16" t="s">
        <v>22</v>
      </c>
      <c r="N4" s="19" t="s">
        <v>20</v>
      </c>
      <c r="O4" s="6"/>
      <c r="P4" s="5" t="s">
        <v>19</v>
      </c>
      <c r="Q4" s="5" t="s">
        <v>16</v>
      </c>
      <c r="R4" s="5" t="s">
        <v>17</v>
      </c>
      <c r="S4" s="5" t="s">
        <v>18</v>
      </c>
      <c r="T4" s="9"/>
      <c r="U4" s="16" t="s">
        <v>22</v>
      </c>
      <c r="W4" s="19" t="s">
        <v>20</v>
      </c>
      <c r="X4" s="6"/>
      <c r="Y4" s="5" t="s">
        <v>19</v>
      </c>
      <c r="Z4" s="5" t="s">
        <v>16</v>
      </c>
      <c r="AA4" s="5" t="s">
        <v>17</v>
      </c>
      <c r="AB4" s="5" t="s">
        <v>18</v>
      </c>
    </row>
    <row r="5" spans="1:28" s="5" customFormat="1">
      <c r="C5" s="9"/>
      <c r="D5" s="16"/>
      <c r="F5" s="19"/>
      <c r="L5" s="9"/>
      <c r="M5" s="16"/>
      <c r="N5" s="19"/>
      <c r="O5" s="6"/>
      <c r="T5" s="9"/>
      <c r="U5" s="16"/>
      <c r="W5" s="19"/>
      <c r="X5" s="6"/>
    </row>
    <row r="6" spans="1:28" s="47" customFormat="1">
      <c r="A6" s="47">
        <v>1</v>
      </c>
      <c r="B6" s="47" t="s">
        <v>0</v>
      </c>
      <c r="C6" s="48"/>
      <c r="D6" s="49" t="s">
        <v>23</v>
      </c>
      <c r="E6" s="47">
        <v>338.81900000000002</v>
      </c>
      <c r="F6" s="50">
        <f>E6/86400000</f>
        <v>3.921516203703704E-6</v>
      </c>
      <c r="G6" s="47">
        <v>63.37</v>
      </c>
      <c r="H6" s="51">
        <f>(G6*512)/(1024*1024)</f>
        <v>3.0942382812499999E-2</v>
      </c>
      <c r="I6" s="47">
        <v>2.77</v>
      </c>
      <c r="J6" s="47">
        <v>16.829999999999998</v>
      </c>
      <c r="K6" s="47">
        <v>0.99</v>
      </c>
      <c r="L6" s="48"/>
      <c r="M6" s="52" t="s">
        <v>27</v>
      </c>
      <c r="N6" s="53" t="s">
        <v>21</v>
      </c>
      <c r="O6" s="51">
        <v>21568.32</v>
      </c>
      <c r="P6" s="51">
        <f>(O6*512)/(1024*1024)</f>
        <v>10.53140625</v>
      </c>
      <c r="Q6" s="47">
        <v>23.96</v>
      </c>
      <c r="R6" s="47">
        <v>7.92</v>
      </c>
      <c r="S6" s="47">
        <v>14.85</v>
      </c>
      <c r="T6" s="48"/>
      <c r="U6" s="49" t="s">
        <v>24</v>
      </c>
      <c r="V6" s="47">
        <v>936631.18599999999</v>
      </c>
      <c r="W6" s="50">
        <f>V6/86400000</f>
        <v>1.0840638726851851E-2</v>
      </c>
      <c r="X6" s="51">
        <v>8585.02</v>
      </c>
      <c r="Y6" s="51">
        <f>(X6*512)/(1024*1024)</f>
        <v>4.1919042968750002</v>
      </c>
      <c r="Z6" s="47">
        <v>98.23</v>
      </c>
      <c r="AA6" s="47">
        <v>5.27</v>
      </c>
      <c r="AB6" s="47">
        <v>92.15</v>
      </c>
    </row>
    <row r="7" spans="1:28" s="47" customFormat="1">
      <c r="B7" s="47" t="s">
        <v>51</v>
      </c>
      <c r="C7" s="48"/>
      <c r="D7" s="49"/>
      <c r="E7" s="47">
        <v>224.18100000000001</v>
      </c>
      <c r="F7" s="50">
        <f>E7/86400000</f>
        <v>2.5946875000000003E-6</v>
      </c>
      <c r="G7" s="47">
        <v>0</v>
      </c>
      <c r="H7" s="51">
        <f>(G7*512)/(1024*1024)</f>
        <v>0</v>
      </c>
      <c r="I7" s="47">
        <v>0.7</v>
      </c>
      <c r="J7" s="47">
        <v>5</v>
      </c>
      <c r="K7" s="47">
        <v>0</v>
      </c>
      <c r="L7" s="48"/>
      <c r="M7" s="49"/>
      <c r="N7" s="53" t="s">
        <v>10</v>
      </c>
      <c r="O7" s="51">
        <v>0</v>
      </c>
      <c r="P7" s="51">
        <f>(O7*512)/(1024*1024)</f>
        <v>0</v>
      </c>
      <c r="Q7" s="47">
        <v>0.78</v>
      </c>
      <c r="R7" s="47">
        <v>1.96</v>
      </c>
      <c r="S7" s="47">
        <v>0</v>
      </c>
      <c r="T7" s="48"/>
      <c r="U7" s="49" t="s">
        <v>25</v>
      </c>
      <c r="V7" s="47">
        <v>16318.035</v>
      </c>
      <c r="W7" s="50">
        <f>V7/86400000</f>
        <v>1.8886614583333333E-4</v>
      </c>
      <c r="X7" s="51">
        <v>2.13</v>
      </c>
      <c r="Y7" s="51">
        <f>(X7*512)/(1024*1024)</f>
        <v>1.0400390624999999E-3</v>
      </c>
      <c r="Z7" s="47">
        <v>0.88</v>
      </c>
      <c r="AA7" s="47">
        <v>17.21</v>
      </c>
      <c r="AB7" s="47">
        <v>1</v>
      </c>
    </row>
    <row r="8" spans="1:28" s="44" customFormat="1">
      <c r="C8" s="54"/>
      <c r="D8" s="55"/>
      <c r="F8" s="56"/>
      <c r="L8" s="54"/>
      <c r="M8" s="55"/>
      <c r="N8" s="56"/>
      <c r="O8" s="57"/>
      <c r="T8" s="54"/>
      <c r="U8" s="55"/>
      <c r="W8" s="56"/>
      <c r="X8" s="57"/>
    </row>
    <row r="9" spans="1:28" s="58" customFormat="1">
      <c r="A9" s="58">
        <v>2</v>
      </c>
      <c r="B9" s="58" t="s">
        <v>7</v>
      </c>
      <c r="C9" s="45"/>
      <c r="D9" s="59" t="s">
        <v>23</v>
      </c>
      <c r="E9" s="58">
        <v>378036.91499999998</v>
      </c>
      <c r="F9" s="60">
        <f>E9/86400000</f>
        <v>4.3754272569444443E-3</v>
      </c>
      <c r="G9" s="61">
        <v>77241.929999999993</v>
      </c>
      <c r="H9" s="61">
        <f>(G9*512)/(1024*1024)</f>
        <v>37.715786132812497</v>
      </c>
      <c r="I9" s="61">
        <v>82.6</v>
      </c>
      <c r="J9" s="61">
        <v>15.24</v>
      </c>
      <c r="K9" s="61">
        <v>45.7</v>
      </c>
      <c r="L9" s="46"/>
      <c r="M9" s="62" t="s">
        <v>28</v>
      </c>
      <c r="N9" s="63" t="s">
        <v>12</v>
      </c>
      <c r="O9" s="64">
        <v>103961.33</v>
      </c>
      <c r="P9" s="61">
        <f>(O9*512)/(1024*1024)</f>
        <v>50.762368164062501</v>
      </c>
      <c r="Q9" s="64">
        <v>87.82</v>
      </c>
      <c r="R9" s="64">
        <v>11.85</v>
      </c>
      <c r="S9" s="64">
        <v>53.47</v>
      </c>
      <c r="T9" s="65"/>
      <c r="U9" s="59" t="s">
        <v>26</v>
      </c>
      <c r="V9" s="58">
        <v>1258296.2220000001</v>
      </c>
      <c r="W9" s="60">
        <f>V9/86400000</f>
        <v>1.4563613680555556E-2</v>
      </c>
      <c r="X9" s="61">
        <v>107319.31</v>
      </c>
      <c r="Y9" s="61">
        <f>(X9*512)/(1024*1024)</f>
        <v>52.402006835937499</v>
      </c>
      <c r="Z9" s="61">
        <v>82.12</v>
      </c>
      <c r="AA9" s="61">
        <v>12.6</v>
      </c>
      <c r="AB9" s="61">
        <v>68.900000000000006</v>
      </c>
    </row>
    <row r="10" spans="1:28" s="58" customFormat="1">
      <c r="B10" s="58" t="s">
        <v>51</v>
      </c>
      <c r="C10" s="45"/>
      <c r="D10" s="59"/>
      <c r="E10" s="58">
        <v>340759.91499999998</v>
      </c>
      <c r="F10" s="60">
        <f>E10/86400000</f>
        <v>3.9439804976851853E-3</v>
      </c>
      <c r="G10" s="61">
        <v>85601.72</v>
      </c>
      <c r="H10" s="61">
        <f>(G10*512)/(1024*1024)</f>
        <v>41.797714843750001</v>
      </c>
      <c r="I10" s="61">
        <v>80.84</v>
      </c>
      <c r="J10" s="61">
        <v>16.190000000000001</v>
      </c>
      <c r="K10" s="61">
        <v>40.69</v>
      </c>
      <c r="L10" s="46"/>
      <c r="M10" s="59"/>
      <c r="N10" s="63" t="s">
        <v>13</v>
      </c>
      <c r="O10" s="64">
        <v>94401.77</v>
      </c>
      <c r="P10" s="61">
        <f>(O10*512)/(1024*1024)</f>
        <v>46.094614257812502</v>
      </c>
      <c r="Q10" s="64">
        <v>77.7</v>
      </c>
      <c r="R10" s="64">
        <v>12.13</v>
      </c>
      <c r="S10" s="64">
        <v>55.67</v>
      </c>
      <c r="T10" s="65"/>
      <c r="U10" s="59"/>
      <c r="V10" s="58">
        <v>1283719.412</v>
      </c>
      <c r="W10" s="60">
        <f>V10/86400000</f>
        <v>1.4857863564814815E-2</v>
      </c>
      <c r="X10" s="61">
        <v>107490.99</v>
      </c>
      <c r="Y10" s="61">
        <f>(X10*512)/(1024*1024)</f>
        <v>52.485834960937503</v>
      </c>
      <c r="Z10" s="61">
        <v>83.33</v>
      </c>
      <c r="AA10" s="61">
        <v>12.23</v>
      </c>
      <c r="AB10" s="61">
        <v>71</v>
      </c>
    </row>
    <row r="11" spans="1:28" s="58" customFormat="1">
      <c r="C11" s="45"/>
      <c r="D11" s="59"/>
      <c r="F11" s="66"/>
      <c r="G11" s="61"/>
      <c r="H11" s="61"/>
      <c r="I11" s="61"/>
      <c r="J11" s="61"/>
      <c r="K11" s="61"/>
      <c r="L11" s="46"/>
      <c r="M11" s="59"/>
      <c r="N11" s="66"/>
      <c r="O11" s="64"/>
      <c r="P11" s="64"/>
      <c r="Q11" s="64"/>
      <c r="R11" s="64"/>
      <c r="S11" s="64"/>
      <c r="T11" s="65"/>
      <c r="U11" s="59"/>
      <c r="W11" s="66"/>
      <c r="X11" s="61"/>
      <c r="Y11" s="61"/>
      <c r="Z11" s="61"/>
      <c r="AA11" s="61"/>
      <c r="AB11" s="61"/>
    </row>
    <row r="12" spans="1:28" s="58" customFormat="1">
      <c r="A12" s="58">
        <v>3</v>
      </c>
      <c r="B12" s="58" t="s">
        <v>8</v>
      </c>
      <c r="C12" s="45"/>
      <c r="D12" s="59" t="s">
        <v>23</v>
      </c>
      <c r="E12" s="58">
        <v>119225.78</v>
      </c>
      <c r="F12" s="60">
        <f>E12/86400000</f>
        <v>1.3799280092592593E-3</v>
      </c>
      <c r="G12" s="61">
        <v>81066.27</v>
      </c>
      <c r="H12" s="67">
        <f>(G12*512)/(1024*1024)</f>
        <v>39.583139648437502</v>
      </c>
      <c r="I12" s="67">
        <v>80.22</v>
      </c>
      <c r="J12" s="67">
        <v>16.71</v>
      </c>
      <c r="K12" s="67">
        <v>39.67</v>
      </c>
      <c r="L12" s="46"/>
      <c r="M12" s="62" t="s">
        <v>27</v>
      </c>
      <c r="N12" s="63">
        <v>5.3680555555555556E-4</v>
      </c>
      <c r="O12" s="64">
        <v>53696.21</v>
      </c>
      <c r="P12" s="67">
        <f>(O12*512)/(1024*1024)</f>
        <v>26.2188525390625</v>
      </c>
      <c r="Q12" s="67">
        <v>46.79</v>
      </c>
      <c r="R12" s="68">
        <v>10.34</v>
      </c>
      <c r="S12" s="68">
        <v>25.87</v>
      </c>
      <c r="T12" s="65"/>
      <c r="U12" s="59" t="s">
        <v>24</v>
      </c>
      <c r="V12" s="58">
        <v>260747.29699999999</v>
      </c>
      <c r="W12" s="60">
        <f>V12/86400000</f>
        <v>3.0179085300925924E-3</v>
      </c>
      <c r="X12" s="61">
        <v>112623.05</v>
      </c>
      <c r="Y12" s="61">
        <f>(X12*512)/(1024*1024)</f>
        <v>54.991723632812501</v>
      </c>
      <c r="Z12" s="61">
        <v>86.12</v>
      </c>
      <c r="AA12" s="61">
        <v>17.41</v>
      </c>
      <c r="AB12" s="61">
        <v>37.85</v>
      </c>
    </row>
    <row r="13" spans="1:28" s="58" customFormat="1">
      <c r="B13" s="58" t="s">
        <v>51</v>
      </c>
      <c r="C13" s="45"/>
      <c r="D13" s="59"/>
      <c r="E13" s="58">
        <v>61416.81</v>
      </c>
      <c r="F13" s="60">
        <f>E13/86400000</f>
        <v>7.1084270833333334E-4</v>
      </c>
      <c r="G13" s="61">
        <v>0</v>
      </c>
      <c r="H13" s="67">
        <f>(G13*512)/(1024*1024)</f>
        <v>0</v>
      </c>
      <c r="I13" s="67">
        <v>0.21</v>
      </c>
      <c r="J13" s="67">
        <v>5.2</v>
      </c>
      <c r="K13" s="67">
        <v>0.12</v>
      </c>
      <c r="L13" s="46"/>
      <c r="M13" s="59"/>
      <c r="N13" s="63">
        <v>3.2141203703703704E-4</v>
      </c>
      <c r="O13" s="64">
        <v>14.61</v>
      </c>
      <c r="P13" s="67">
        <f>(O13*512)/(1024*1024)</f>
        <v>7.1337890624999997E-3</v>
      </c>
      <c r="Q13" s="67">
        <v>0.46</v>
      </c>
      <c r="R13" s="68">
        <v>0.78</v>
      </c>
      <c r="S13" s="68">
        <v>1.1200000000000001</v>
      </c>
      <c r="T13" s="65"/>
      <c r="U13" s="59" t="s">
        <v>25</v>
      </c>
      <c r="V13" s="58">
        <v>258212.57399999999</v>
      </c>
      <c r="W13" s="60">
        <f>V13/86400000</f>
        <v>2.9885714583333333E-3</v>
      </c>
      <c r="X13" s="61">
        <v>112874.82</v>
      </c>
      <c r="Y13" s="61">
        <f>(X13*512)/(1024*1024)</f>
        <v>55.114658203125003</v>
      </c>
      <c r="Z13" s="61">
        <v>85.52</v>
      </c>
      <c r="AA13" s="61">
        <v>20.61</v>
      </c>
      <c r="AB13" s="61">
        <v>42.73</v>
      </c>
    </row>
    <row r="14" spans="1:28" s="58" customFormat="1">
      <c r="C14" s="45"/>
      <c r="D14" s="59"/>
      <c r="F14" s="66"/>
      <c r="G14" s="61"/>
      <c r="H14" s="67"/>
      <c r="I14" s="67"/>
      <c r="J14" s="67"/>
      <c r="K14" s="67"/>
      <c r="L14" s="46"/>
      <c r="M14" s="59"/>
      <c r="N14" s="66"/>
      <c r="O14" s="64"/>
      <c r="P14" s="64"/>
      <c r="Q14" s="64"/>
      <c r="R14" s="64"/>
      <c r="S14" s="64"/>
      <c r="T14" s="65"/>
      <c r="U14" s="59"/>
      <c r="W14" s="66"/>
      <c r="X14" s="61"/>
      <c r="Y14" s="61"/>
      <c r="Z14" s="61"/>
      <c r="AA14" s="61"/>
      <c r="AB14" s="61"/>
    </row>
    <row r="15" spans="1:28" s="58" customFormat="1">
      <c r="A15" s="58">
        <v>4</v>
      </c>
      <c r="B15" s="58" t="s">
        <v>9</v>
      </c>
      <c r="C15" s="45"/>
      <c r="D15" s="59" t="s">
        <v>23</v>
      </c>
      <c r="E15" s="58">
        <v>6345.9650000000001</v>
      </c>
      <c r="F15" s="60">
        <f>E15/86400000</f>
        <v>7.3448668981481477E-5</v>
      </c>
      <c r="G15" s="61">
        <v>492.8</v>
      </c>
      <c r="H15" s="67">
        <f>(G15*512)/(1024*1024)</f>
        <v>0.24062500000000001</v>
      </c>
      <c r="I15" s="67">
        <v>7.54</v>
      </c>
      <c r="J15" s="67">
        <v>4.2</v>
      </c>
      <c r="K15" s="67">
        <v>5.4</v>
      </c>
      <c r="L15" s="46"/>
      <c r="M15" s="62" t="s">
        <v>27</v>
      </c>
      <c r="N15" s="63" t="s">
        <v>14</v>
      </c>
      <c r="O15" s="64">
        <v>0.53</v>
      </c>
      <c r="P15" s="67">
        <f>(O15*512)/(1024*1024)</f>
        <v>2.5878906250000001E-4</v>
      </c>
      <c r="Q15" s="68">
        <v>0.67</v>
      </c>
      <c r="R15" s="68">
        <v>28.32</v>
      </c>
      <c r="S15" s="68">
        <v>0.25</v>
      </c>
      <c r="T15" s="65"/>
      <c r="U15" s="59" t="s">
        <v>24</v>
      </c>
      <c r="V15" s="58">
        <v>28241.757000000001</v>
      </c>
      <c r="W15" s="60">
        <f>V15/86400000</f>
        <v>3.2687218750000003E-4</v>
      </c>
      <c r="X15" s="61">
        <v>116840.71</v>
      </c>
      <c r="Y15" s="61">
        <f>(X15*512)/(1024*1024)</f>
        <v>57.051127929687503</v>
      </c>
      <c r="Z15" s="61">
        <v>85.91</v>
      </c>
      <c r="AA15" s="61">
        <v>26.2</v>
      </c>
      <c r="AB15" s="61">
        <v>46.03</v>
      </c>
    </row>
    <row r="16" spans="1:28" s="58" customFormat="1">
      <c r="B16" s="58" t="s">
        <v>51</v>
      </c>
      <c r="C16" s="45"/>
      <c r="D16" s="59"/>
      <c r="E16" s="58">
        <v>5053.8360000000002</v>
      </c>
      <c r="F16" s="60">
        <f>E16/86400000</f>
        <v>5.8493472222222226E-5</v>
      </c>
      <c r="G16" s="61">
        <v>0</v>
      </c>
      <c r="H16" s="67">
        <f>(G16*512)/(1024*1024)</f>
        <v>0</v>
      </c>
      <c r="I16" s="67">
        <v>0.18</v>
      </c>
      <c r="J16" s="67">
        <v>2.6</v>
      </c>
      <c r="K16" s="67">
        <v>0.4</v>
      </c>
      <c r="L16" s="46"/>
      <c r="M16" s="59"/>
      <c r="N16" s="63" t="s">
        <v>15</v>
      </c>
      <c r="O16" s="64">
        <v>0.18</v>
      </c>
      <c r="P16" s="67">
        <f>(O16*512)/(1024*1024)</f>
        <v>8.7890624999999997E-5</v>
      </c>
      <c r="Q16" s="68">
        <v>0.9</v>
      </c>
      <c r="R16" s="68">
        <v>1</v>
      </c>
      <c r="S16" s="68">
        <v>0.33</v>
      </c>
      <c r="T16" s="65"/>
      <c r="U16" s="59" t="s">
        <v>25</v>
      </c>
      <c r="V16" s="58">
        <v>5920.0609999999997</v>
      </c>
      <c r="W16" s="60">
        <f>V16/86400000</f>
        <v>6.8519224537037034E-5</v>
      </c>
      <c r="X16" s="61">
        <v>0</v>
      </c>
      <c r="Y16" s="61">
        <f>(X16*512)/(1024*1024)</f>
        <v>0</v>
      </c>
      <c r="Z16" s="61">
        <v>0.22</v>
      </c>
      <c r="AA16" s="61">
        <v>7.19</v>
      </c>
      <c r="AB16" s="61">
        <v>0</v>
      </c>
    </row>
    <row r="17" spans="1:28" s="58" customFormat="1">
      <c r="C17" s="45"/>
      <c r="D17" s="59"/>
      <c r="F17" s="66"/>
      <c r="G17" s="61"/>
      <c r="H17" s="61"/>
      <c r="I17" s="61"/>
      <c r="J17" s="61"/>
      <c r="K17" s="61"/>
      <c r="L17" s="46"/>
      <c r="M17" s="59"/>
      <c r="N17" s="66"/>
      <c r="O17" s="64"/>
      <c r="P17" s="64"/>
      <c r="Q17" s="64"/>
      <c r="R17" s="64"/>
      <c r="S17" s="64"/>
      <c r="T17" s="65"/>
      <c r="U17" s="59"/>
      <c r="W17" s="66"/>
      <c r="X17" s="61"/>
      <c r="Y17" s="61"/>
      <c r="Z17" s="61"/>
      <c r="AA17" s="61"/>
      <c r="AB17" s="61"/>
    </row>
    <row r="18" spans="1:28" s="58" customFormat="1">
      <c r="A18" s="58">
        <v>5</v>
      </c>
      <c r="B18" s="58" t="s">
        <v>5</v>
      </c>
      <c r="C18" s="45"/>
      <c r="D18" s="59" t="s">
        <v>23</v>
      </c>
      <c r="E18" s="58">
        <v>593029.47</v>
      </c>
      <c r="F18" s="60">
        <f>E18/86400000</f>
        <v>6.863767013888889E-3</v>
      </c>
      <c r="G18" s="61">
        <v>65635.460000000006</v>
      </c>
      <c r="H18" s="61">
        <f>(G18*512)/(1024*1024)</f>
        <v>32.048564453125003</v>
      </c>
      <c r="I18" s="61">
        <v>76.39</v>
      </c>
      <c r="J18" s="61">
        <v>12.44</v>
      </c>
      <c r="K18" s="61">
        <v>44.77</v>
      </c>
      <c r="L18" s="46"/>
      <c r="M18" s="62" t="s">
        <v>28</v>
      </c>
      <c r="N18" s="63">
        <v>2.598611111111111E-3</v>
      </c>
      <c r="O18" s="64">
        <v>103241.67</v>
      </c>
      <c r="P18" s="61">
        <f>(O18*512)/(1024*1024)</f>
        <v>50.410971679687499</v>
      </c>
      <c r="Q18" s="64">
        <v>86.79</v>
      </c>
      <c r="R18" s="64">
        <v>15.39</v>
      </c>
      <c r="S18" s="64">
        <v>62.28</v>
      </c>
      <c r="T18" s="65"/>
      <c r="U18" s="59" t="s">
        <v>26</v>
      </c>
      <c r="V18" s="58">
        <v>1054132.8799999999</v>
      </c>
      <c r="W18" s="60">
        <f>V18/86400000</f>
        <v>1.2200612037037036E-2</v>
      </c>
      <c r="X18" s="61">
        <v>116840.71</v>
      </c>
      <c r="Y18" s="61">
        <f>(X18*512)/(1024*1024)</f>
        <v>57.051127929687503</v>
      </c>
      <c r="Z18" s="61">
        <v>82.61</v>
      </c>
      <c r="AA18" s="61">
        <v>11.9</v>
      </c>
      <c r="AB18" s="61">
        <v>44.32</v>
      </c>
    </row>
    <row r="19" spans="1:28" s="58" customFormat="1">
      <c r="B19" s="58" t="s">
        <v>51</v>
      </c>
      <c r="C19" s="69"/>
      <c r="D19" s="70"/>
      <c r="E19" s="71">
        <v>693207.56599999999</v>
      </c>
      <c r="F19" s="60">
        <f>E19/86400000</f>
        <v>8.0232357175925931E-3</v>
      </c>
      <c r="G19" s="61">
        <v>70021.97</v>
      </c>
      <c r="H19" s="61">
        <f>(G19*512)/(1024*1024)</f>
        <v>34.190415039062501</v>
      </c>
      <c r="I19" s="61">
        <v>85.02</v>
      </c>
      <c r="J19" s="61">
        <v>12.81</v>
      </c>
      <c r="K19" s="61">
        <v>50.66</v>
      </c>
      <c r="L19" s="46"/>
      <c r="M19" s="59"/>
      <c r="N19" s="63">
        <v>2.531134259259259E-3</v>
      </c>
      <c r="O19" s="64">
        <v>85786.25</v>
      </c>
      <c r="P19" s="61">
        <f>(O19*512)/(1024*1024)</f>
        <v>41.8878173828125</v>
      </c>
      <c r="Q19" s="64">
        <v>83.8</v>
      </c>
      <c r="R19" s="64">
        <v>12.61</v>
      </c>
      <c r="S19" s="64">
        <v>63.34</v>
      </c>
      <c r="T19" s="65"/>
      <c r="U19" s="59"/>
      <c r="V19" s="58">
        <v>1038506.031</v>
      </c>
      <c r="W19" s="60">
        <f>V19/86400000</f>
        <v>1.2019745729166666E-2</v>
      </c>
      <c r="X19" s="61">
        <v>127421.62</v>
      </c>
      <c r="Y19" s="61">
        <f>(X19*512)/(1024*1024)</f>
        <v>62.217587890624998</v>
      </c>
      <c r="Z19" s="61">
        <v>84.77</v>
      </c>
      <c r="AA19" s="61">
        <v>15.63</v>
      </c>
      <c r="AB19" s="61">
        <v>56.12</v>
      </c>
    </row>
    <row r="20" spans="1:28" s="58" customFormat="1">
      <c r="C20" s="45"/>
      <c r="D20" s="59"/>
      <c r="F20" s="66"/>
      <c r="G20" s="61"/>
      <c r="H20" s="61"/>
      <c r="I20" s="61"/>
      <c r="J20" s="61"/>
      <c r="K20" s="61"/>
      <c r="L20" s="46"/>
      <c r="M20" s="59"/>
      <c r="N20" s="72"/>
      <c r="O20" s="64"/>
      <c r="P20" s="64"/>
      <c r="Q20" s="64"/>
      <c r="R20" s="64"/>
      <c r="S20" s="64"/>
      <c r="T20" s="65"/>
      <c r="U20" s="59"/>
      <c r="W20" s="66"/>
      <c r="X20" s="61"/>
      <c r="Y20" s="61"/>
      <c r="Z20" s="61"/>
      <c r="AA20" s="61"/>
      <c r="AB20" s="61"/>
    </row>
    <row r="21" spans="1:28" s="58" customFormat="1">
      <c r="A21" s="58">
        <v>6</v>
      </c>
      <c r="B21" s="58" t="s">
        <v>6</v>
      </c>
      <c r="C21" s="45"/>
      <c r="D21" s="59" t="s">
        <v>23</v>
      </c>
      <c r="E21" s="58">
        <v>471966.13799999998</v>
      </c>
      <c r="F21" s="60">
        <f>E21/86400000</f>
        <v>5.462571041666666E-3</v>
      </c>
      <c r="G21" s="61">
        <v>83687.98</v>
      </c>
      <c r="H21" s="61">
        <f>(G21*512)/(1024*1024)</f>
        <v>40.863271484374998</v>
      </c>
      <c r="I21" s="61">
        <v>73.97</v>
      </c>
      <c r="J21" s="61">
        <v>15.16</v>
      </c>
      <c r="K21" s="61">
        <v>35.21</v>
      </c>
      <c r="L21" s="46"/>
      <c r="M21" s="62" t="s">
        <v>28</v>
      </c>
      <c r="N21" s="63" t="s">
        <v>11</v>
      </c>
      <c r="O21" s="64">
        <v>101610.37</v>
      </c>
      <c r="P21" s="61">
        <f>(O21*512)/(1024*1024)</f>
        <v>49.614438476562498</v>
      </c>
      <c r="Q21" s="64">
        <v>93.95</v>
      </c>
      <c r="R21" s="64">
        <v>12.72</v>
      </c>
      <c r="S21" s="64">
        <v>67.84</v>
      </c>
      <c r="T21" s="65"/>
      <c r="U21" s="59" t="s">
        <v>26</v>
      </c>
      <c r="V21" s="58">
        <v>1054635.2609999999</v>
      </c>
      <c r="W21" s="60">
        <f>V21/86400000</f>
        <v>1.2206426631944444E-2</v>
      </c>
      <c r="X21" s="61">
        <v>125534.13</v>
      </c>
      <c r="Y21" s="61">
        <f>(X21*512)/(1024*1024)</f>
        <v>61.295961914062502</v>
      </c>
      <c r="Z21" s="61">
        <v>84.01</v>
      </c>
      <c r="AA21" s="61">
        <v>16.829999999999998</v>
      </c>
      <c r="AB21" s="61">
        <v>59.02</v>
      </c>
    </row>
    <row r="22" spans="1:28" s="58" customFormat="1">
      <c r="B22" s="58" t="s">
        <v>51</v>
      </c>
      <c r="C22" s="45"/>
      <c r="D22" s="59"/>
      <c r="E22" s="58">
        <v>478709.4</v>
      </c>
      <c r="F22" s="60">
        <f>E22/86400000</f>
        <v>5.5406180555555556E-3</v>
      </c>
      <c r="G22" s="61">
        <v>83044.33</v>
      </c>
      <c r="H22" s="61">
        <f>(G22*512)/(1024*1024)</f>
        <v>40.548989257812501</v>
      </c>
      <c r="I22" s="61">
        <v>73.73</v>
      </c>
      <c r="J22" s="61">
        <v>15.21</v>
      </c>
      <c r="K22" s="61">
        <v>35.61</v>
      </c>
      <c r="L22" s="46"/>
      <c r="M22" s="59"/>
      <c r="N22" s="63">
        <v>9.5844907407407413E-4</v>
      </c>
      <c r="O22" s="64">
        <v>85774.73</v>
      </c>
      <c r="P22" s="61">
        <f>(O22*512)/(1024*1024)</f>
        <v>41.882192382812498</v>
      </c>
      <c r="Q22" s="64">
        <v>86.81</v>
      </c>
      <c r="R22" s="64">
        <v>13.51</v>
      </c>
      <c r="S22" s="64">
        <v>64.27</v>
      </c>
      <c r="T22" s="65"/>
      <c r="U22" s="59"/>
      <c r="V22" s="58">
        <v>1041335.993</v>
      </c>
      <c r="W22" s="60">
        <f>V22/86400000</f>
        <v>1.2052499918981482E-2</v>
      </c>
      <c r="X22" s="61">
        <v>127029.75999999999</v>
      </c>
      <c r="Y22" s="61">
        <f>(X22*512)/(1024*1024)</f>
        <v>62.026249999999997</v>
      </c>
      <c r="Z22" s="61">
        <v>83.68</v>
      </c>
      <c r="AA22" s="61">
        <v>16.38</v>
      </c>
      <c r="AB22" s="61">
        <v>53.67</v>
      </c>
    </row>
    <row r="23" spans="1:28" s="58" customFormat="1">
      <c r="C23" s="45"/>
      <c r="D23" s="59"/>
      <c r="L23" s="45"/>
      <c r="M23" s="59"/>
      <c r="Q23" s="61"/>
      <c r="R23" s="61"/>
      <c r="S23" s="61"/>
      <c r="T23" s="46"/>
      <c r="U23" s="59"/>
      <c r="X23" s="61"/>
      <c r="Y23" s="61"/>
      <c r="Z23" s="61"/>
      <c r="AA23" s="61"/>
      <c r="AB23" s="61"/>
    </row>
    <row r="24" spans="1:28" s="58" customFormat="1">
      <c r="C24" s="45"/>
      <c r="D24" s="59"/>
      <c r="L24" s="45"/>
      <c r="M24" s="59"/>
      <c r="S24" s="61"/>
      <c r="T24" s="46"/>
      <c r="U24" s="59" t="s">
        <v>29</v>
      </c>
      <c r="X24" s="61"/>
      <c r="Y24" s="61"/>
      <c r="Z24" s="61"/>
      <c r="AA24" s="61"/>
      <c r="AB24" s="61"/>
    </row>
    <row r="25" spans="1:28" s="58" customFormat="1">
      <c r="C25" s="45"/>
      <c r="D25" s="59"/>
      <c r="L25" s="45"/>
      <c r="M25" s="59"/>
      <c r="T25" s="45"/>
      <c r="U25" s="59" t="s">
        <v>29</v>
      </c>
      <c r="X25" s="61"/>
      <c r="Y25" s="61"/>
      <c r="Z25" s="61"/>
      <c r="AA25" s="61"/>
      <c r="AB25" s="61"/>
    </row>
    <row r="26" spans="1:28" s="47" customFormat="1">
      <c r="A26" s="5"/>
      <c r="B26" s="40" t="s">
        <v>1</v>
      </c>
      <c r="C26" s="41"/>
      <c r="D26" s="92" t="s">
        <v>2</v>
      </c>
      <c r="E26" s="93"/>
      <c r="F26" s="93"/>
      <c r="G26" s="93"/>
      <c r="H26" s="93"/>
      <c r="I26" s="93"/>
      <c r="J26" s="93"/>
      <c r="K26" s="93"/>
      <c r="L26" s="42"/>
      <c r="M26" s="94" t="s">
        <v>4</v>
      </c>
      <c r="N26" s="95"/>
      <c r="O26" s="95"/>
      <c r="P26" s="95"/>
      <c r="Q26" s="95"/>
      <c r="R26" s="95"/>
      <c r="S26" s="95"/>
      <c r="T26" s="41"/>
      <c r="U26" s="92" t="s">
        <v>3</v>
      </c>
      <c r="V26" s="93"/>
      <c r="W26" s="93"/>
      <c r="X26" s="93"/>
      <c r="Y26" s="93"/>
      <c r="Z26" s="93"/>
      <c r="AA26" s="93"/>
      <c r="AB26" s="93"/>
    </row>
    <row r="27" spans="1:28" s="47" customForma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73"/>
      <c r="Y27" s="73"/>
      <c r="Z27" s="73"/>
      <c r="AA27" s="73"/>
      <c r="AB27" s="73"/>
    </row>
    <row r="28" spans="1:28" s="58" customFormat="1">
      <c r="A28" s="44"/>
      <c r="B28" s="44"/>
      <c r="C28" s="54"/>
      <c r="D28" s="55" t="s">
        <v>22</v>
      </c>
      <c r="E28" s="44"/>
      <c r="F28" s="56" t="s">
        <v>20</v>
      </c>
      <c r="G28" s="44"/>
      <c r="H28" s="44" t="s">
        <v>19</v>
      </c>
      <c r="I28" s="44" t="s">
        <v>16</v>
      </c>
      <c r="J28" s="44" t="s">
        <v>17</v>
      </c>
      <c r="K28" s="44" t="s">
        <v>18</v>
      </c>
      <c r="L28" s="54"/>
      <c r="M28" s="55" t="s">
        <v>22</v>
      </c>
      <c r="N28" s="56" t="s">
        <v>20</v>
      </c>
      <c r="O28" s="57"/>
      <c r="P28" s="44" t="s">
        <v>19</v>
      </c>
      <c r="Q28" s="44" t="s">
        <v>16</v>
      </c>
      <c r="R28" s="44" t="s">
        <v>17</v>
      </c>
      <c r="S28" s="44" t="s">
        <v>18</v>
      </c>
      <c r="T28" s="54"/>
      <c r="U28" s="55" t="s">
        <v>22</v>
      </c>
      <c r="V28" s="44"/>
      <c r="W28" s="56" t="s">
        <v>20</v>
      </c>
      <c r="X28" s="57"/>
      <c r="Y28" s="44" t="s">
        <v>19</v>
      </c>
      <c r="Z28" s="44" t="s">
        <v>16</v>
      </c>
      <c r="AA28" s="44" t="s">
        <v>17</v>
      </c>
      <c r="AB28" s="44" t="s">
        <v>18</v>
      </c>
    </row>
    <row r="29" spans="1:28" s="47" customFormat="1">
      <c r="A29" s="5"/>
      <c r="B29" s="5"/>
      <c r="C29" s="9"/>
      <c r="D29" s="16"/>
      <c r="E29" s="5"/>
      <c r="F29" s="19"/>
      <c r="G29" s="5"/>
      <c r="H29" s="5"/>
      <c r="I29" s="5"/>
      <c r="J29" s="5"/>
      <c r="K29" s="5"/>
      <c r="L29" s="9"/>
      <c r="M29" s="16"/>
      <c r="N29" s="19"/>
      <c r="O29" s="6"/>
      <c r="P29" s="5"/>
      <c r="Q29" s="5"/>
      <c r="R29" s="5"/>
      <c r="S29" s="5"/>
      <c r="T29" s="9"/>
      <c r="U29" s="16"/>
      <c r="V29" s="5"/>
      <c r="W29" s="19"/>
      <c r="X29" s="6"/>
      <c r="Y29" s="5"/>
      <c r="Z29" s="5"/>
      <c r="AA29" s="5"/>
      <c r="AB29" s="5"/>
    </row>
    <row r="30" spans="1:28" s="47" customFormat="1">
      <c r="A30" s="47">
        <v>1</v>
      </c>
      <c r="B30" s="47" t="s">
        <v>31</v>
      </c>
      <c r="C30" s="48"/>
      <c r="D30" s="49" t="s">
        <v>23</v>
      </c>
      <c r="E30" s="47">
        <v>803241.29399999999</v>
      </c>
      <c r="F30" s="50">
        <f>E30/86400000</f>
        <v>9.2967742361111105E-3</v>
      </c>
      <c r="G30" s="47">
        <v>62434.82</v>
      </c>
      <c r="H30" s="51">
        <f>(G30*512)/(1024*1024)</f>
        <v>30.485751953125</v>
      </c>
      <c r="I30" s="51">
        <v>92.19</v>
      </c>
      <c r="J30" s="51">
        <v>11.8</v>
      </c>
      <c r="K30" s="51">
        <v>57.12</v>
      </c>
      <c r="L30" s="48"/>
      <c r="M30" s="52" t="s">
        <v>28</v>
      </c>
      <c r="N30" s="74">
        <v>4.7425925925925925E-3</v>
      </c>
      <c r="O30" s="47">
        <v>76428.160000000003</v>
      </c>
      <c r="P30" s="51">
        <f>(O30*512)/(1024*1024)</f>
        <v>37.318437500000002</v>
      </c>
      <c r="Q30" s="75">
        <v>94.97</v>
      </c>
      <c r="R30" s="75">
        <v>11.38</v>
      </c>
      <c r="S30" s="51">
        <v>75.67</v>
      </c>
      <c r="T30" s="73"/>
      <c r="U30" s="49" t="s">
        <v>26</v>
      </c>
      <c r="V30" s="47">
        <v>1069430.6510000001</v>
      </c>
      <c r="W30" s="50">
        <f>V30/86400000</f>
        <v>1.2377669571759261E-2</v>
      </c>
      <c r="X30" s="51">
        <v>121426.2</v>
      </c>
      <c r="Y30" s="51">
        <f>(X30*512)/(1024*1024)</f>
        <v>59.290136718749999</v>
      </c>
      <c r="Z30" s="51">
        <v>95.25</v>
      </c>
      <c r="AA30" s="51">
        <v>11.77</v>
      </c>
      <c r="AB30" s="51">
        <v>74.28</v>
      </c>
    </row>
    <row r="31" spans="1:28" s="47" customFormat="1">
      <c r="B31" s="47" t="s">
        <v>51</v>
      </c>
      <c r="C31" s="48"/>
      <c r="D31" s="49"/>
      <c r="E31" s="47">
        <v>643718.44999999995</v>
      </c>
      <c r="F31" s="50">
        <f>E31/86400000</f>
        <v>7.4504450231481474E-3</v>
      </c>
      <c r="G31" s="47">
        <v>75269.97</v>
      </c>
      <c r="H31" s="51">
        <f>(G31*512)/(1024*1024)</f>
        <v>36.752915039062501</v>
      </c>
      <c r="I31" s="51">
        <v>84.96</v>
      </c>
      <c r="J31" s="51">
        <v>14.46</v>
      </c>
      <c r="K31" s="51">
        <v>45.94</v>
      </c>
      <c r="L31" s="48"/>
      <c r="M31" s="49"/>
      <c r="N31" s="74">
        <v>3.8153935185185183E-3</v>
      </c>
      <c r="O31" s="47">
        <v>86486.88</v>
      </c>
      <c r="P31" s="51">
        <f>(O31*512)/(1024*1024)</f>
        <v>42.229921875000002</v>
      </c>
      <c r="Q31" s="75">
        <v>88.16</v>
      </c>
      <c r="R31" s="75">
        <v>10.6</v>
      </c>
      <c r="S31" s="75">
        <v>67.25</v>
      </c>
      <c r="T31" s="48"/>
      <c r="U31" s="49"/>
      <c r="V31" s="47">
        <v>1344502.247</v>
      </c>
      <c r="W31" s="50">
        <f>V31/86400000</f>
        <v>1.5561368599537037E-2</v>
      </c>
      <c r="X31" s="51">
        <v>97975.79</v>
      </c>
      <c r="Y31" s="51">
        <f>(X31*512)/(1024*1024)</f>
        <v>47.839741210937497</v>
      </c>
      <c r="Z31" s="51">
        <v>90.43</v>
      </c>
      <c r="AA31" s="51">
        <v>10.23</v>
      </c>
      <c r="AB31" s="51">
        <v>76.400000000000006</v>
      </c>
    </row>
    <row r="32" spans="1:28" s="47" customFormat="1">
      <c r="C32" s="48"/>
      <c r="D32" s="49"/>
      <c r="F32" s="76"/>
      <c r="L32" s="48"/>
      <c r="M32" s="49"/>
      <c r="N32" s="74"/>
      <c r="T32" s="48"/>
      <c r="U32" s="49"/>
      <c r="W32" s="76"/>
      <c r="X32" s="51"/>
      <c r="Y32" s="51"/>
      <c r="Z32" s="51"/>
      <c r="AA32" s="51"/>
      <c r="AB32" s="51"/>
    </row>
    <row r="33" spans="1:28" s="47" customFormat="1">
      <c r="A33" s="47">
        <v>2</v>
      </c>
      <c r="B33" s="47" t="s">
        <v>32</v>
      </c>
      <c r="C33" s="48"/>
      <c r="D33" s="49" t="s">
        <v>23</v>
      </c>
      <c r="E33" s="47">
        <v>567950.22699999996</v>
      </c>
      <c r="F33" s="50">
        <f>E33/86400000</f>
        <v>6.5734979976851847E-3</v>
      </c>
      <c r="G33" s="77">
        <v>67453.570000000007</v>
      </c>
      <c r="H33" s="51">
        <f>(G33*512)/(1024*1024)</f>
        <v>32.936313476562503</v>
      </c>
      <c r="I33" s="51">
        <v>80.3</v>
      </c>
      <c r="J33" s="51">
        <v>13.25</v>
      </c>
      <c r="K33" s="51">
        <v>45.68</v>
      </c>
      <c r="L33" s="78"/>
      <c r="M33" s="52" t="s">
        <v>28</v>
      </c>
      <c r="N33" s="74" t="s">
        <v>33</v>
      </c>
      <c r="O33" s="47">
        <v>76047.899999999994</v>
      </c>
      <c r="P33" s="51">
        <f>(O33*512)/(1024*1024)</f>
        <v>37.132763671874997</v>
      </c>
      <c r="Q33" s="47">
        <v>88.39</v>
      </c>
      <c r="R33" s="47">
        <v>11.06</v>
      </c>
      <c r="S33" s="47">
        <v>64.61</v>
      </c>
      <c r="T33" s="48"/>
      <c r="U33" s="49" t="s">
        <v>26</v>
      </c>
      <c r="V33" s="47">
        <v>1276392.371</v>
      </c>
      <c r="W33" s="50">
        <f>V33/86400000</f>
        <v>1.4773059849537038E-2</v>
      </c>
      <c r="X33" s="51">
        <v>103234.14</v>
      </c>
      <c r="Y33" s="51">
        <f>(X33*512)/(1024*1024)</f>
        <v>50.407294921875</v>
      </c>
      <c r="Z33" s="51">
        <v>90.05</v>
      </c>
      <c r="AA33" s="51">
        <v>11.18</v>
      </c>
      <c r="AB33" s="51">
        <v>73.239999999999995</v>
      </c>
    </row>
    <row r="34" spans="1:28" s="47" customFormat="1">
      <c r="B34" s="47" t="s">
        <v>51</v>
      </c>
      <c r="C34" s="48"/>
      <c r="D34" s="49"/>
      <c r="E34" s="47">
        <v>557881.82900000003</v>
      </c>
      <c r="F34" s="50">
        <f>E34/86400000</f>
        <v>6.4569656134259266E-3</v>
      </c>
      <c r="G34" s="47">
        <v>72927.09</v>
      </c>
      <c r="H34" s="51">
        <f>(G34*512)/(1024*1024)</f>
        <v>35.608930664062498</v>
      </c>
      <c r="I34" s="51">
        <v>77.3</v>
      </c>
      <c r="J34" s="51">
        <v>14.47</v>
      </c>
      <c r="K34" s="51">
        <v>40.71</v>
      </c>
      <c r="L34" s="48"/>
      <c r="M34" s="49"/>
      <c r="N34" s="74">
        <v>7.6909722222222223E-4</v>
      </c>
      <c r="O34" s="47">
        <v>0.11</v>
      </c>
      <c r="P34" s="51">
        <f>(O34*512)/(1024*1024)</f>
        <v>5.37109375E-5</v>
      </c>
      <c r="Q34" s="47">
        <v>0.61</v>
      </c>
      <c r="R34" s="47">
        <v>1.1000000000000001</v>
      </c>
      <c r="S34" s="47">
        <v>0.31</v>
      </c>
      <c r="T34" s="48"/>
      <c r="U34" s="49"/>
      <c r="V34" s="47">
        <v>1375145.5330000001</v>
      </c>
      <c r="W34" s="50">
        <f>V34/86400000</f>
        <v>1.5916036261574076E-2</v>
      </c>
      <c r="X34" s="51">
        <v>95811.46</v>
      </c>
      <c r="Y34" s="51">
        <f>(X34*512)/(1024*1024)</f>
        <v>46.782939453125003</v>
      </c>
      <c r="Z34" s="51">
        <v>89.13</v>
      </c>
      <c r="AA34" s="51">
        <v>10.66</v>
      </c>
      <c r="AB34" s="51">
        <v>73.98</v>
      </c>
    </row>
  </sheetData>
  <mergeCells count="6">
    <mergeCell ref="D2:K2"/>
    <mergeCell ref="M2:S2"/>
    <mergeCell ref="U2:AB2"/>
    <mergeCell ref="D26:K26"/>
    <mergeCell ref="M26:S26"/>
    <mergeCell ref="U26:AB26"/>
  </mergeCells>
  <phoneticPr fontId="4" type="noConversion"/>
  <pageMargins left="0.7" right="0.7" top="0.75" bottom="0.75" header="0.3" footer="0.3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34"/>
  <sheetViews>
    <sheetView topLeftCell="C1" zoomScale="75" workbookViewId="0">
      <selection activeCell="B37" sqref="B37"/>
    </sheetView>
  </sheetViews>
  <sheetFormatPr defaultRowHeight="15"/>
  <cols>
    <col min="1" max="1" width="9.28515625" bestFit="1" customWidth="1"/>
    <col min="2" max="2" width="78" bestFit="1" customWidth="1"/>
    <col min="3" max="3" width="2" customWidth="1"/>
    <col min="4" max="4" width="15.140625" bestFit="1" customWidth="1"/>
    <col min="5" max="5" width="0.85546875" customWidth="1"/>
    <col min="6" max="6" width="12.140625" bestFit="1" customWidth="1"/>
    <col min="7" max="7" width="1.7109375" customWidth="1"/>
    <col min="8" max="11" width="9.28515625" bestFit="1" customWidth="1"/>
    <col min="12" max="12" width="2.5703125" customWidth="1"/>
    <col min="13" max="13" width="19.42578125" bestFit="1" customWidth="1"/>
    <col min="14" max="14" width="17.7109375" bestFit="1" customWidth="1"/>
    <col min="15" max="15" width="1.5703125" customWidth="1"/>
    <col min="20" max="20" width="2.42578125" customWidth="1"/>
    <col min="21" max="21" width="18" customWidth="1"/>
    <col min="22" max="22" width="1.5703125" customWidth="1"/>
    <col min="23" max="23" width="17.7109375" bestFit="1" customWidth="1"/>
    <col min="24" max="24" width="0.5703125" customWidth="1"/>
  </cols>
  <sheetData>
    <row r="1" spans="1:28">
      <c r="A1" s="5"/>
      <c r="B1" s="40" t="s">
        <v>1</v>
      </c>
      <c r="C1" s="41"/>
      <c r="D1" s="92" t="s">
        <v>2</v>
      </c>
      <c r="E1" s="93"/>
      <c r="F1" s="93"/>
      <c r="G1" s="93"/>
      <c r="H1" s="93"/>
      <c r="I1" s="93"/>
      <c r="J1" s="93"/>
      <c r="K1" s="93"/>
      <c r="L1" s="42"/>
      <c r="M1" s="94" t="s">
        <v>4</v>
      </c>
      <c r="N1" s="95"/>
      <c r="O1" s="95"/>
      <c r="P1" s="95"/>
      <c r="Q1" s="95"/>
      <c r="R1" s="95"/>
      <c r="S1" s="95"/>
      <c r="T1" s="41"/>
      <c r="U1" s="92" t="s">
        <v>3</v>
      </c>
      <c r="V1" s="93"/>
      <c r="W1" s="93"/>
      <c r="X1" s="93"/>
      <c r="Y1" s="93"/>
      <c r="Z1" s="93"/>
      <c r="AA1" s="93"/>
      <c r="AB1" s="93"/>
    </row>
    <row r="2" spans="1:28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79"/>
      <c r="Y2" s="79"/>
      <c r="Z2" s="79"/>
      <c r="AA2" s="79"/>
      <c r="AB2" s="79"/>
    </row>
    <row r="3" spans="1:28">
      <c r="A3" s="44"/>
      <c r="B3" s="44"/>
      <c r="C3" s="54"/>
      <c r="D3" s="55" t="s">
        <v>22</v>
      </c>
      <c r="E3" s="44"/>
      <c r="F3" s="56" t="s">
        <v>20</v>
      </c>
      <c r="G3" s="44"/>
      <c r="H3" s="44" t="s">
        <v>19</v>
      </c>
      <c r="I3" s="44" t="s">
        <v>30</v>
      </c>
      <c r="J3" s="44" t="s">
        <v>17</v>
      </c>
      <c r="K3" s="44" t="s">
        <v>18</v>
      </c>
      <c r="L3" s="54"/>
      <c r="M3" s="55" t="s">
        <v>22</v>
      </c>
      <c r="N3" s="56" t="s">
        <v>20</v>
      </c>
      <c r="O3" s="57"/>
      <c r="P3" s="44" t="s">
        <v>19</v>
      </c>
      <c r="Q3" s="44" t="s">
        <v>30</v>
      </c>
      <c r="R3" s="44" t="s">
        <v>17</v>
      </c>
      <c r="S3" s="44" t="s">
        <v>18</v>
      </c>
      <c r="T3" s="54"/>
      <c r="U3" s="55" t="s">
        <v>22</v>
      </c>
      <c r="V3" s="44"/>
      <c r="W3" s="56" t="s">
        <v>20</v>
      </c>
      <c r="X3" s="57"/>
      <c r="Y3" s="44" t="s">
        <v>19</v>
      </c>
      <c r="Z3" s="44" t="s">
        <v>30</v>
      </c>
      <c r="AA3" s="44" t="s">
        <v>17</v>
      </c>
      <c r="AB3" s="44" t="s">
        <v>18</v>
      </c>
    </row>
    <row r="4" spans="1:28">
      <c r="A4" s="44"/>
      <c r="B4" s="44"/>
      <c r="C4" s="54"/>
      <c r="D4" s="55"/>
      <c r="E4" s="44"/>
      <c r="F4" s="56"/>
      <c r="G4" s="44"/>
      <c r="H4" s="44"/>
      <c r="I4" s="44"/>
      <c r="J4" s="44"/>
      <c r="K4" s="44"/>
      <c r="L4" s="54"/>
      <c r="M4" s="55"/>
      <c r="N4" s="56"/>
      <c r="O4" s="57"/>
      <c r="P4" s="44"/>
      <c r="Q4" s="44"/>
      <c r="R4" s="44"/>
      <c r="S4" s="44"/>
      <c r="T4" s="54"/>
      <c r="U4" s="55"/>
      <c r="V4" s="44"/>
      <c r="W4" s="56"/>
      <c r="X4" s="57"/>
      <c r="Y4" s="44"/>
      <c r="Z4" s="44"/>
      <c r="AA4" s="44"/>
      <c r="AB4" s="44"/>
    </row>
    <row r="5" spans="1:28">
      <c r="A5" s="58">
        <v>1</v>
      </c>
      <c r="B5" s="58" t="s">
        <v>0</v>
      </c>
      <c r="C5" s="45"/>
      <c r="D5" s="59" t="s">
        <v>23</v>
      </c>
      <c r="E5" s="58">
        <v>745.18100000000004</v>
      </c>
      <c r="F5" s="60">
        <f>E5/86400000</f>
        <v>8.6247800925925929E-6</v>
      </c>
      <c r="G5" s="58">
        <v>805.12</v>
      </c>
      <c r="H5" s="61">
        <f>(G5*512)/(1024*1024)</f>
        <v>0.393125</v>
      </c>
      <c r="I5" s="58">
        <v>1.17</v>
      </c>
      <c r="J5" s="58">
        <v>3.2</v>
      </c>
      <c r="K5" s="58">
        <v>7.8</v>
      </c>
      <c r="L5" s="45"/>
      <c r="M5" s="62" t="s">
        <v>27</v>
      </c>
      <c r="N5" s="80">
        <v>4.6296296296296296E-6</v>
      </c>
      <c r="O5" s="61">
        <v>4360</v>
      </c>
      <c r="P5" s="61">
        <f>(O5*512)/(1024*1024)</f>
        <v>2.12890625</v>
      </c>
      <c r="Q5" s="58">
        <v>6.28</v>
      </c>
      <c r="R5" s="58">
        <v>8.4</v>
      </c>
      <c r="S5" s="58">
        <v>1</v>
      </c>
      <c r="T5" s="45"/>
      <c r="U5" s="59" t="s">
        <v>24</v>
      </c>
      <c r="V5" s="58">
        <v>832102.26</v>
      </c>
      <c r="W5" s="60">
        <f>V5/86400000</f>
        <v>9.6308131944444451E-3</v>
      </c>
      <c r="X5" s="61">
        <v>7989.97</v>
      </c>
      <c r="Y5" s="61">
        <f>(X5*512)/(1024*1024)</f>
        <v>3.9013525390625001</v>
      </c>
      <c r="Z5" s="58">
        <v>96.8</v>
      </c>
      <c r="AA5" s="58">
        <v>5.62</v>
      </c>
      <c r="AB5" s="58">
        <v>90.47</v>
      </c>
    </row>
    <row r="6" spans="1:28">
      <c r="A6" s="58"/>
      <c r="B6" s="58" t="s">
        <v>51</v>
      </c>
      <c r="C6" s="45"/>
      <c r="D6" s="59"/>
      <c r="E6" s="58">
        <v>775.40499999999997</v>
      </c>
      <c r="F6" s="60">
        <f>E6/86400000</f>
        <v>8.9745949074074066E-6</v>
      </c>
      <c r="G6" s="58">
        <v>1.6</v>
      </c>
      <c r="H6" s="61">
        <f>(G6*512)/(1024*1024)</f>
        <v>7.8125000000000004E-4</v>
      </c>
      <c r="I6" s="58">
        <v>0.48</v>
      </c>
      <c r="J6" s="58">
        <v>2.61</v>
      </c>
      <c r="K6" s="58">
        <v>0</v>
      </c>
      <c r="L6" s="45"/>
      <c r="M6" s="59"/>
      <c r="N6" s="80">
        <v>2.3148148148148148E-6</v>
      </c>
      <c r="O6" s="61">
        <v>1523.2</v>
      </c>
      <c r="P6" s="61">
        <f>(O6*512)/(1024*1024)</f>
        <v>0.74375000000000002</v>
      </c>
      <c r="Q6" s="58">
        <v>4.28</v>
      </c>
      <c r="R6" s="58">
        <v>6.79</v>
      </c>
      <c r="S6" s="58">
        <v>0</v>
      </c>
      <c r="T6" s="45"/>
      <c r="U6" s="59" t="s">
        <v>25</v>
      </c>
      <c r="V6" s="58">
        <v>20699.921999999999</v>
      </c>
      <c r="W6" s="60">
        <f>V6/86400000</f>
        <v>2.3958243055555555E-4</v>
      </c>
      <c r="X6" s="61">
        <v>1315.82</v>
      </c>
      <c r="Y6" s="61">
        <f>(X6*512)/(1024*1024)</f>
        <v>0.64249023437499997</v>
      </c>
      <c r="Z6" s="58">
        <v>20.56</v>
      </c>
      <c r="AA6" s="58">
        <v>14.26</v>
      </c>
      <c r="AB6" s="58">
        <v>4.0599999999999996</v>
      </c>
    </row>
    <row r="7" spans="1:28">
      <c r="A7" s="5"/>
      <c r="B7" s="5"/>
      <c r="C7" s="9"/>
      <c r="D7" s="16"/>
      <c r="E7" s="5"/>
      <c r="F7" s="19"/>
      <c r="G7" s="5"/>
      <c r="H7" s="5"/>
      <c r="I7" s="5"/>
      <c r="J7" s="5"/>
      <c r="K7" s="5"/>
      <c r="L7" s="9"/>
      <c r="M7" s="16"/>
      <c r="N7" s="19"/>
      <c r="O7" s="6"/>
      <c r="P7" s="5"/>
      <c r="Q7" s="5"/>
      <c r="R7" s="5"/>
      <c r="S7" s="5"/>
      <c r="T7" s="9"/>
      <c r="U7" s="16"/>
      <c r="V7" s="5"/>
      <c r="W7" s="19"/>
      <c r="X7" s="6"/>
      <c r="Y7" s="5"/>
      <c r="Z7" s="5"/>
      <c r="AA7" s="5"/>
      <c r="AB7" s="5"/>
    </row>
    <row r="8" spans="1:28">
      <c r="A8" s="47">
        <v>2</v>
      </c>
      <c r="B8" s="47" t="s">
        <v>7</v>
      </c>
      <c r="C8" s="48"/>
      <c r="D8" s="49" t="s">
        <v>23</v>
      </c>
      <c r="E8" s="47">
        <v>642237.96</v>
      </c>
      <c r="F8" s="50">
        <f>E8/86400000</f>
        <v>7.4333097222222221E-3</v>
      </c>
      <c r="G8" s="51">
        <v>44897.33</v>
      </c>
      <c r="H8" s="51">
        <f>(G8*512)/(1024*1024)</f>
        <v>21.922524414062501</v>
      </c>
      <c r="I8" s="51">
        <v>91.96</v>
      </c>
      <c r="J8" s="51">
        <v>8.76</v>
      </c>
      <c r="K8" s="51">
        <v>68.31</v>
      </c>
      <c r="L8" s="79"/>
      <c r="M8" s="52" t="s">
        <v>28</v>
      </c>
      <c r="N8" s="81">
        <v>7.2671296296296295E-3</v>
      </c>
      <c r="O8" s="82">
        <v>48618.63</v>
      </c>
      <c r="P8" s="51">
        <f>(O8*512)/(1024*1024)</f>
        <v>23.739565429687499</v>
      </c>
      <c r="Q8" s="82">
        <v>96.04</v>
      </c>
      <c r="R8" s="82">
        <v>8.3800000000000008</v>
      </c>
      <c r="S8" s="82">
        <v>79.489999999999995</v>
      </c>
      <c r="T8" s="83"/>
      <c r="U8" s="49" t="s">
        <v>26</v>
      </c>
      <c r="V8" s="47">
        <v>1049291.82</v>
      </c>
      <c r="W8" s="50">
        <f>V8/86400000</f>
        <v>1.2144581250000001E-2</v>
      </c>
      <c r="X8" s="51">
        <v>70205.399999999994</v>
      </c>
      <c r="Y8" s="51">
        <f>(X8*512)/(1024*1024)</f>
        <v>34.279980468749997</v>
      </c>
      <c r="Z8" s="51">
        <v>92.99</v>
      </c>
      <c r="AA8" s="51">
        <v>10.33</v>
      </c>
      <c r="AB8" s="51">
        <v>78.989999999999995</v>
      </c>
    </row>
    <row r="9" spans="1:28">
      <c r="A9" s="47"/>
      <c r="B9" s="47" t="s">
        <v>51</v>
      </c>
      <c r="C9" s="48"/>
      <c r="D9" s="49"/>
      <c r="E9" s="47">
        <v>481231.94199999998</v>
      </c>
      <c r="F9" s="50">
        <f>E9/86400000</f>
        <v>5.5698141435185184E-3</v>
      </c>
      <c r="G9" s="51">
        <v>59546.53</v>
      </c>
      <c r="H9" s="51">
        <f>(G9*512)/(1024*1024)</f>
        <v>29.075454101562499</v>
      </c>
      <c r="I9" s="51">
        <v>88.46</v>
      </c>
      <c r="J9" s="51">
        <v>11.21</v>
      </c>
      <c r="K9" s="51">
        <v>58.39</v>
      </c>
      <c r="L9" s="79"/>
      <c r="M9" s="49"/>
      <c r="N9" s="81">
        <v>4.8342592592592595E-3</v>
      </c>
      <c r="O9" s="82">
        <v>73041.63</v>
      </c>
      <c r="P9" s="51">
        <f>(O9*512)/(1024*1024)</f>
        <v>35.664858398437502</v>
      </c>
      <c r="Q9" s="82">
        <v>95.87</v>
      </c>
      <c r="R9" s="82">
        <v>10.44</v>
      </c>
      <c r="S9" s="82">
        <v>73.650000000000006</v>
      </c>
      <c r="T9" s="83"/>
      <c r="U9" s="49"/>
      <c r="V9" s="47">
        <v>1169701.675</v>
      </c>
      <c r="W9" s="50">
        <f>V9/86400000</f>
        <v>1.3538213831018518E-2</v>
      </c>
      <c r="X9" s="51">
        <v>117464.32000000001</v>
      </c>
      <c r="Y9" s="51">
        <f>(X9*512)/(1024*1024)</f>
        <v>57.355625000000003</v>
      </c>
      <c r="Z9" s="51">
        <v>97.04</v>
      </c>
      <c r="AA9" s="51">
        <v>10.82</v>
      </c>
      <c r="AB9" s="47">
        <v>78.22</v>
      </c>
    </row>
    <row r="10" spans="1:28">
      <c r="A10" s="47"/>
      <c r="B10" s="47"/>
      <c r="C10" s="48"/>
      <c r="D10" s="49"/>
      <c r="E10" s="47"/>
      <c r="F10" s="84"/>
      <c r="G10" s="51"/>
      <c r="H10" s="51"/>
      <c r="I10" s="51"/>
      <c r="J10" s="51"/>
      <c r="K10" s="51"/>
      <c r="L10" s="79"/>
      <c r="M10" s="49"/>
      <c r="N10" s="84"/>
      <c r="O10" s="82"/>
      <c r="P10" s="82"/>
      <c r="Q10" s="82"/>
      <c r="R10" s="82"/>
      <c r="S10" s="82"/>
      <c r="T10" s="83"/>
      <c r="U10" s="49"/>
      <c r="V10" s="47"/>
      <c r="W10" s="84"/>
      <c r="X10" s="51"/>
      <c r="Y10" s="51"/>
      <c r="Z10" s="51"/>
      <c r="AA10" s="51"/>
      <c r="AB10" s="51"/>
    </row>
    <row r="11" spans="1:28">
      <c r="A11" s="47">
        <v>3</v>
      </c>
      <c r="B11" s="47" t="s">
        <v>8</v>
      </c>
      <c r="C11" s="48"/>
      <c r="D11" s="49" t="s">
        <v>23</v>
      </c>
      <c r="E11" s="47">
        <v>167223.92000000001</v>
      </c>
      <c r="F11" s="50">
        <f>E11/86400000</f>
        <v>1.9354620370370373E-3</v>
      </c>
      <c r="G11" s="51">
        <v>55560.87</v>
      </c>
      <c r="H11" s="51">
        <f>(G11*512)/(1024*1024)</f>
        <v>27.129331054687501</v>
      </c>
      <c r="I11" s="51">
        <v>84.16</v>
      </c>
      <c r="J11" s="51">
        <v>13.06</v>
      </c>
      <c r="K11" s="51">
        <v>54.39</v>
      </c>
      <c r="L11" s="79"/>
      <c r="M11" s="52" t="s">
        <v>27</v>
      </c>
      <c r="N11" s="81">
        <v>1.1435185185185183E-3</v>
      </c>
      <c r="O11" s="82">
        <v>57225.279999999999</v>
      </c>
      <c r="P11" s="85">
        <f>(O11*512)/(1024*1024)</f>
        <v>27.942031249999999</v>
      </c>
      <c r="Q11" s="85">
        <v>87.24</v>
      </c>
      <c r="R11" s="86">
        <v>10.97</v>
      </c>
      <c r="S11" s="86">
        <v>57.85</v>
      </c>
      <c r="T11" s="83"/>
      <c r="U11" s="49" t="s">
        <v>24</v>
      </c>
      <c r="V11" s="47">
        <v>345701.63500000001</v>
      </c>
      <c r="W11" s="50">
        <f>V11/86400000</f>
        <v>4.0011763310185185E-3</v>
      </c>
      <c r="X11" s="51">
        <v>95201.600000000006</v>
      </c>
      <c r="Y11" s="51">
        <f>(X11*512)/(1024*1024)</f>
        <v>46.485156250000003</v>
      </c>
      <c r="Z11" s="51">
        <v>91.5</v>
      </c>
      <c r="AA11" s="51">
        <v>17.670000000000002</v>
      </c>
      <c r="AB11" s="51">
        <v>67.02</v>
      </c>
    </row>
    <row r="12" spans="1:28">
      <c r="A12" s="47"/>
      <c r="B12" s="47" t="s">
        <v>51</v>
      </c>
      <c r="C12" s="48"/>
      <c r="D12" s="49"/>
      <c r="E12" s="47">
        <v>59375.28</v>
      </c>
      <c r="F12" s="50">
        <f>E12/86400000</f>
        <v>6.8721388888888892E-4</v>
      </c>
      <c r="G12" s="51">
        <v>1.22</v>
      </c>
      <c r="H12" s="85">
        <f>(G12*512)/(1024*1024)</f>
        <v>5.9570312499999999E-4</v>
      </c>
      <c r="I12" s="85">
        <v>0.08</v>
      </c>
      <c r="J12" s="85">
        <v>14.69</v>
      </c>
      <c r="K12" s="47">
        <v>0</v>
      </c>
      <c r="L12" s="79"/>
      <c r="M12" s="49"/>
      <c r="N12" s="81">
        <v>3.4351851851851855E-4</v>
      </c>
      <c r="O12" s="82">
        <v>1712.42</v>
      </c>
      <c r="P12" s="85">
        <f>(O12*512)/(1024*1024)</f>
        <v>0.83614257812500004</v>
      </c>
      <c r="Q12" s="85">
        <v>2.1</v>
      </c>
      <c r="R12" s="86">
        <v>19.59</v>
      </c>
      <c r="S12" s="86">
        <v>0</v>
      </c>
      <c r="T12" s="83"/>
      <c r="U12" s="49" t="s">
        <v>25</v>
      </c>
      <c r="V12" s="47">
        <v>304442.745</v>
      </c>
      <c r="W12" s="50">
        <f>V12/86400000</f>
        <v>3.5236428819444446E-3</v>
      </c>
      <c r="X12" s="51">
        <v>108940.38</v>
      </c>
      <c r="Y12" s="51">
        <f>(X12*512)/(1024*1024)</f>
        <v>53.193544921875002</v>
      </c>
      <c r="Z12" s="51">
        <v>92.41</v>
      </c>
      <c r="AA12" s="51">
        <v>17.7</v>
      </c>
      <c r="AB12" s="51">
        <v>67.63</v>
      </c>
    </row>
    <row r="13" spans="1:28">
      <c r="A13" s="47"/>
      <c r="B13" s="47"/>
      <c r="C13" s="48"/>
      <c r="D13" s="49"/>
      <c r="E13" s="47"/>
      <c r="F13" s="84"/>
      <c r="G13" s="51"/>
      <c r="H13" s="85"/>
      <c r="I13" s="85"/>
      <c r="J13" s="85"/>
      <c r="K13" s="85"/>
      <c r="L13" s="79"/>
      <c r="M13" s="49"/>
      <c r="N13" s="84"/>
      <c r="O13" s="82"/>
      <c r="P13" s="82"/>
      <c r="Q13" s="82"/>
      <c r="R13" s="82"/>
      <c r="S13" s="82"/>
      <c r="T13" s="83"/>
      <c r="U13" s="49"/>
      <c r="V13" s="47"/>
      <c r="W13" s="84"/>
      <c r="X13" s="51"/>
      <c r="Y13" s="51"/>
      <c r="Z13" s="51"/>
      <c r="AA13" s="51"/>
      <c r="AB13" s="51"/>
    </row>
    <row r="14" spans="1:28">
      <c r="A14" s="47">
        <v>4</v>
      </c>
      <c r="B14" s="47" t="s">
        <v>9</v>
      </c>
      <c r="C14" s="48"/>
      <c r="D14" s="49" t="s">
        <v>23</v>
      </c>
      <c r="E14" s="47">
        <v>6314.5159999999996</v>
      </c>
      <c r="F14" s="50">
        <f>E14/86400000</f>
        <v>7.3084675925925928E-5</v>
      </c>
      <c r="G14" s="51">
        <v>3.2</v>
      </c>
      <c r="H14" s="85">
        <f>(G14*512)/(1024*1024)</f>
        <v>1.5625000000000001E-3</v>
      </c>
      <c r="I14" s="85">
        <v>0.27</v>
      </c>
      <c r="J14" s="85">
        <v>13.82</v>
      </c>
      <c r="K14" s="85">
        <v>7.0000000000000007E-2</v>
      </c>
      <c r="L14" s="79"/>
      <c r="M14" s="52" t="s">
        <v>27</v>
      </c>
      <c r="N14" s="81">
        <v>4.1203703703703705E-5</v>
      </c>
      <c r="O14" s="82">
        <v>38.4</v>
      </c>
      <c r="P14" s="85">
        <f>(O14*512)/(1024*1024)</f>
        <v>1.8749999999999999E-2</v>
      </c>
      <c r="Q14" s="86">
        <v>2.88</v>
      </c>
      <c r="R14" s="86">
        <v>18.04</v>
      </c>
      <c r="S14" s="86">
        <v>0</v>
      </c>
      <c r="T14" s="83"/>
      <c r="U14" s="49" t="s">
        <v>24</v>
      </c>
      <c r="V14" s="47">
        <v>304442.745</v>
      </c>
      <c r="W14" s="50">
        <f>V14/86400000</f>
        <v>3.5236428819444446E-3</v>
      </c>
      <c r="X14" s="51">
        <v>84129.46</v>
      </c>
      <c r="Y14" s="51">
        <f>(X14*512)/(1024*1024)</f>
        <v>41.078837890625003</v>
      </c>
      <c r="Z14" s="51">
        <v>76.78</v>
      </c>
      <c r="AA14" s="51">
        <v>23.64</v>
      </c>
      <c r="AB14" s="51">
        <v>50.53</v>
      </c>
    </row>
    <row r="15" spans="1:28">
      <c r="A15" s="47"/>
      <c r="B15" s="47" t="s">
        <v>51</v>
      </c>
      <c r="C15" s="48"/>
      <c r="D15" s="49"/>
      <c r="E15" s="47">
        <v>4954.3440000000001</v>
      </c>
      <c r="F15" s="50">
        <f>E15/86400000</f>
        <v>5.7341944444444443E-5</v>
      </c>
      <c r="G15" s="51">
        <v>1.4</v>
      </c>
      <c r="H15" s="85">
        <f>(G15*512)/(1024*1024)</f>
        <v>6.8359374999999996E-4</v>
      </c>
      <c r="I15" s="85">
        <v>0.11</v>
      </c>
      <c r="J15" s="85">
        <v>4.07</v>
      </c>
      <c r="K15" s="85">
        <v>7.0000000000000007E-2</v>
      </c>
      <c r="L15" s="79"/>
      <c r="M15" s="49"/>
      <c r="N15" s="81">
        <v>2.6851851851851849E-5</v>
      </c>
      <c r="O15" s="82">
        <v>41.68</v>
      </c>
      <c r="P15" s="85">
        <f>(O15*512)/(1024*1024)</f>
        <v>2.03515625E-2</v>
      </c>
      <c r="Q15" s="86">
        <v>2.79</v>
      </c>
      <c r="R15" s="86">
        <v>12.97</v>
      </c>
      <c r="S15" s="86">
        <v>0.2</v>
      </c>
      <c r="T15" s="83"/>
      <c r="U15" s="49" t="s">
        <v>25</v>
      </c>
      <c r="V15" s="47">
        <v>5778.8159999999998</v>
      </c>
      <c r="W15" s="50">
        <f>V15/86400000</f>
        <v>6.6884444444444442E-5</v>
      </c>
      <c r="X15" s="51">
        <v>0</v>
      </c>
      <c r="Y15" s="51">
        <f>(X15*512)/(1024*1024)</f>
        <v>0</v>
      </c>
      <c r="Z15" s="51">
        <v>0.04</v>
      </c>
      <c r="AA15" s="51">
        <v>15.26</v>
      </c>
      <c r="AB15" s="51">
        <v>0</v>
      </c>
    </row>
    <row r="16" spans="1:28">
      <c r="A16" s="47"/>
      <c r="B16" s="47"/>
      <c r="C16" s="48"/>
      <c r="D16" s="49"/>
      <c r="E16" s="47"/>
      <c r="F16" s="84"/>
      <c r="G16" s="51"/>
      <c r="H16" s="51"/>
      <c r="I16" s="51"/>
      <c r="J16" s="51"/>
      <c r="K16" s="51"/>
      <c r="L16" s="79"/>
      <c r="M16" s="49"/>
      <c r="N16" s="84"/>
      <c r="O16" s="82"/>
      <c r="P16" s="82"/>
      <c r="Q16" s="82"/>
      <c r="R16" s="82"/>
      <c r="S16" s="82"/>
      <c r="T16" s="83"/>
      <c r="U16" s="49"/>
      <c r="V16" s="47"/>
      <c r="W16" s="84"/>
      <c r="X16" s="51"/>
      <c r="Y16" s="51"/>
      <c r="Z16" s="51"/>
      <c r="AA16" s="51"/>
      <c r="AB16" s="51"/>
    </row>
    <row r="17" spans="1:28">
      <c r="A17" s="47">
        <v>5</v>
      </c>
      <c r="B17" s="47" t="s">
        <v>5</v>
      </c>
      <c r="C17" s="48"/>
      <c r="D17" s="49" t="s">
        <v>23</v>
      </c>
      <c r="E17" s="47">
        <v>689562.33600000001</v>
      </c>
      <c r="F17" s="50">
        <f>E17/86400000</f>
        <v>7.9810455555555555E-3</v>
      </c>
      <c r="G17" s="51">
        <v>56389.05</v>
      </c>
      <c r="H17" s="51">
        <f>(G17*512)/(1024*1024)</f>
        <v>27.533715820312501</v>
      </c>
      <c r="I17" s="51">
        <v>81.36</v>
      </c>
      <c r="J17" s="51">
        <v>10.06</v>
      </c>
      <c r="K17" s="51">
        <v>54.39</v>
      </c>
      <c r="L17" s="79"/>
      <c r="M17" s="52" t="s">
        <v>28</v>
      </c>
      <c r="N17" s="81">
        <v>4.2465277777777779E-3</v>
      </c>
      <c r="O17" s="82">
        <v>66725.61</v>
      </c>
      <c r="P17" s="51">
        <f>(O17*512)/(1024*1024)</f>
        <v>32.5808642578125</v>
      </c>
      <c r="Q17" s="82">
        <v>91.71</v>
      </c>
      <c r="R17" s="82">
        <v>11.18</v>
      </c>
      <c r="S17" s="82">
        <v>70.33</v>
      </c>
      <c r="T17" s="83"/>
      <c r="U17" s="49" t="s">
        <v>26</v>
      </c>
      <c r="V17" s="47">
        <v>1231817.73</v>
      </c>
      <c r="W17" s="50">
        <f>V17/86400000</f>
        <v>1.4257149652777778E-2</v>
      </c>
      <c r="X17" s="51">
        <v>107407.11</v>
      </c>
      <c r="Y17" s="51">
        <f>(X17*512)/(1024*1024)</f>
        <v>52.4448779296875</v>
      </c>
      <c r="Z17" s="51">
        <v>96.8</v>
      </c>
      <c r="AA17" s="51">
        <v>10.24</v>
      </c>
      <c r="AB17" s="51">
        <v>79.39</v>
      </c>
    </row>
    <row r="18" spans="1:28">
      <c r="A18" s="47"/>
      <c r="B18" s="47" t="s">
        <v>51</v>
      </c>
      <c r="C18" s="87"/>
      <c r="D18" s="88"/>
      <c r="E18" s="89">
        <v>782844.61100000003</v>
      </c>
      <c r="F18" s="50">
        <f>E18/86400000</f>
        <v>9.0607015162037039E-3</v>
      </c>
      <c r="G18" s="51">
        <v>61705.279999999999</v>
      </c>
      <c r="H18" s="51">
        <f>(G18*512)/(1024*1024)</f>
        <v>30.129531249999999</v>
      </c>
      <c r="I18" s="51">
        <v>89.44</v>
      </c>
      <c r="J18" s="51">
        <v>10.78</v>
      </c>
      <c r="K18" s="51">
        <v>59.7</v>
      </c>
      <c r="L18" s="79"/>
      <c r="M18" s="49"/>
      <c r="N18" s="81">
        <v>4.5075231481481485E-3</v>
      </c>
      <c r="O18" s="82">
        <v>63494.52</v>
      </c>
      <c r="P18" s="51">
        <f>(O18*512)/(1024*1024)</f>
        <v>31.003183593749998</v>
      </c>
      <c r="Q18" s="82">
        <v>92.7</v>
      </c>
      <c r="R18" s="82">
        <v>11.19</v>
      </c>
      <c r="S18" s="82">
        <v>73.47</v>
      </c>
      <c r="T18" s="83"/>
      <c r="U18" s="49"/>
      <c r="V18" s="47">
        <v>1295011.2250000001</v>
      </c>
      <c r="W18" s="50">
        <f>V18/86400000</f>
        <v>1.4988555844907409E-2</v>
      </c>
      <c r="X18" s="51">
        <v>106142.02</v>
      </c>
      <c r="Y18" s="51">
        <f>(X18*512)/(1024*1024)</f>
        <v>51.827158203125002</v>
      </c>
      <c r="Z18" s="51">
        <v>97.14</v>
      </c>
      <c r="AA18" s="51">
        <v>10.01</v>
      </c>
      <c r="AB18" s="51">
        <v>79.709999999999994</v>
      </c>
    </row>
    <row r="19" spans="1:28">
      <c r="A19" s="47"/>
      <c r="B19" s="47"/>
      <c r="C19" s="48"/>
      <c r="D19" s="49"/>
      <c r="E19" s="47"/>
      <c r="F19" s="84"/>
      <c r="G19" s="51"/>
      <c r="H19" s="51"/>
      <c r="I19" s="51"/>
      <c r="J19" s="51"/>
      <c r="K19" s="51"/>
      <c r="L19" s="79"/>
      <c r="M19" s="49"/>
      <c r="N19" s="90"/>
      <c r="O19" s="82"/>
      <c r="P19" s="82"/>
      <c r="Q19" s="82"/>
      <c r="R19" s="82"/>
      <c r="S19" s="82"/>
      <c r="T19" s="83"/>
      <c r="U19" s="49"/>
      <c r="V19" s="47"/>
      <c r="W19" s="84"/>
      <c r="X19" s="51"/>
      <c r="Y19" s="51"/>
      <c r="Z19" s="51"/>
      <c r="AA19" s="51"/>
      <c r="AB19" s="51"/>
    </row>
    <row r="20" spans="1:28">
      <c r="A20" s="47">
        <v>6</v>
      </c>
      <c r="B20" s="47" t="s">
        <v>6</v>
      </c>
      <c r="C20" s="48"/>
      <c r="D20" s="49" t="s">
        <v>23</v>
      </c>
      <c r="E20" s="47">
        <v>746397.81400000001</v>
      </c>
      <c r="F20" s="50">
        <f>E20/86400000</f>
        <v>8.6388635879629631E-3</v>
      </c>
      <c r="G20" s="51">
        <v>51584.61</v>
      </c>
      <c r="H20" s="51">
        <f>(G20*512)/(1024*1024)</f>
        <v>25.1877978515625</v>
      </c>
      <c r="I20" s="51">
        <v>86.87</v>
      </c>
      <c r="J20" s="51">
        <v>9.4600000000000009</v>
      </c>
      <c r="K20" s="51">
        <v>59.91</v>
      </c>
      <c r="L20" s="79"/>
      <c r="M20" s="52" t="s">
        <v>28</v>
      </c>
      <c r="N20" s="81">
        <v>4.1252314814814815E-3</v>
      </c>
      <c r="O20" s="82">
        <v>56728.61</v>
      </c>
      <c r="P20" s="51">
        <f>(O20*512)/(1024*1024)</f>
        <v>27.6995166015625</v>
      </c>
      <c r="Q20" s="82">
        <v>95.18</v>
      </c>
      <c r="R20" s="82">
        <v>9.8800000000000008</v>
      </c>
      <c r="S20" s="82">
        <v>74.209999999999994</v>
      </c>
      <c r="T20" s="83"/>
      <c r="U20" s="49" t="s">
        <v>26</v>
      </c>
      <c r="V20" s="47">
        <v>1513668.375</v>
      </c>
      <c r="W20" s="50">
        <f>V20/86400000</f>
        <v>1.7519309895833335E-2</v>
      </c>
      <c r="X20" s="51">
        <v>89921.33</v>
      </c>
      <c r="Y20" s="51">
        <f>(X20*512)/(1024*1024)</f>
        <v>43.906899414062501</v>
      </c>
      <c r="Z20" s="51">
        <v>96.48</v>
      </c>
      <c r="AA20" s="51">
        <v>8.59</v>
      </c>
      <c r="AB20" s="51">
        <v>81.25</v>
      </c>
    </row>
    <row r="21" spans="1:28">
      <c r="A21" s="47"/>
      <c r="B21" s="47" t="s">
        <v>51</v>
      </c>
      <c r="C21" s="48"/>
      <c r="D21" s="49"/>
      <c r="E21" s="47">
        <v>597105.74399999995</v>
      </c>
      <c r="F21" s="50">
        <f>E21/86400000</f>
        <v>6.9109461111111102E-3</v>
      </c>
      <c r="G21" s="51">
        <v>66207.45</v>
      </c>
      <c r="H21" s="51">
        <f>(G21*512)/(1024*1024)</f>
        <v>32.327856445312499</v>
      </c>
      <c r="I21" s="51">
        <v>83.38</v>
      </c>
      <c r="J21" s="51">
        <v>11.53</v>
      </c>
      <c r="K21" s="47">
        <v>52.37</v>
      </c>
      <c r="L21" s="79"/>
      <c r="M21" s="49"/>
      <c r="N21" s="81">
        <v>1.5358796296296294E-3</v>
      </c>
      <c r="O21" s="82">
        <v>35492.129999999997</v>
      </c>
      <c r="P21" s="51">
        <f>(O21*512)/(1024*1024)</f>
        <v>17.330141601562499</v>
      </c>
      <c r="Q21" s="82">
        <v>60.88</v>
      </c>
      <c r="R21" s="82">
        <v>14.34</v>
      </c>
      <c r="S21" s="82">
        <v>46.88</v>
      </c>
      <c r="T21" s="83"/>
      <c r="U21" s="49"/>
      <c r="V21" s="47">
        <v>1173783.557</v>
      </c>
      <c r="W21" s="50">
        <f>V21/86400000</f>
        <v>1.3585457835648148E-2</v>
      </c>
      <c r="X21" s="51">
        <v>116966.77</v>
      </c>
      <c r="Y21" s="51">
        <f>(X21*512)/(1024*1024)</f>
        <v>57.112680664062502</v>
      </c>
      <c r="Z21" s="51">
        <v>96.81</v>
      </c>
      <c r="AA21" s="51">
        <v>10.96</v>
      </c>
      <c r="AB21" s="51">
        <v>77.36</v>
      </c>
    </row>
    <row r="22" spans="1:28">
      <c r="A22" s="47"/>
      <c r="B22" s="47"/>
      <c r="C22" s="48"/>
      <c r="D22" s="49"/>
      <c r="E22" s="47"/>
      <c r="F22" s="47"/>
      <c r="G22" s="47"/>
      <c r="H22" s="47"/>
      <c r="I22" s="47"/>
      <c r="J22" s="47"/>
      <c r="K22" s="47"/>
      <c r="L22" s="48"/>
      <c r="M22" s="49"/>
      <c r="N22" s="47"/>
      <c r="O22" s="47"/>
      <c r="P22" s="47"/>
      <c r="Q22" s="51"/>
      <c r="R22" s="51"/>
      <c r="S22" s="51"/>
      <c r="T22" s="79"/>
      <c r="U22" s="49"/>
      <c r="V22" s="47"/>
      <c r="W22" s="47"/>
      <c r="X22" s="51"/>
      <c r="Y22" s="51"/>
      <c r="Z22" s="51"/>
      <c r="AA22" s="51"/>
      <c r="AB22" s="51"/>
    </row>
    <row r="23" spans="1:28">
      <c r="A23" s="47"/>
      <c r="B23" s="47"/>
      <c r="C23" s="48"/>
      <c r="D23" s="49"/>
      <c r="E23" s="47"/>
      <c r="F23" s="47"/>
      <c r="G23" s="47"/>
      <c r="H23" s="47"/>
      <c r="I23" s="47"/>
      <c r="J23" s="47"/>
      <c r="K23" s="47"/>
      <c r="L23" s="48"/>
      <c r="M23" s="49"/>
      <c r="N23" s="47"/>
      <c r="O23" s="47"/>
      <c r="P23" s="47"/>
      <c r="Q23" s="47"/>
      <c r="R23" s="47"/>
      <c r="S23" s="51"/>
      <c r="T23" s="79"/>
      <c r="U23" s="49" t="s">
        <v>29</v>
      </c>
      <c r="V23" s="47"/>
      <c r="W23" s="47"/>
      <c r="X23" s="51"/>
      <c r="Y23" s="51"/>
      <c r="Z23" s="51"/>
      <c r="AA23" s="51"/>
      <c r="AB23" s="51"/>
    </row>
    <row r="24" spans="1:28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</row>
    <row r="25" spans="1:28">
      <c r="A25" s="44"/>
      <c r="B25" s="43" t="s">
        <v>1</v>
      </c>
      <c r="C25" s="42"/>
      <c r="D25" s="94" t="s">
        <v>2</v>
      </c>
      <c r="E25" s="95"/>
      <c r="F25" s="95"/>
      <c r="G25" s="95"/>
      <c r="H25" s="95"/>
      <c r="I25" s="95"/>
      <c r="J25" s="95"/>
      <c r="K25" s="95"/>
      <c r="L25" s="41"/>
      <c r="M25" s="92" t="s">
        <v>4</v>
      </c>
      <c r="N25" s="93"/>
      <c r="O25" s="93"/>
      <c r="P25" s="93"/>
      <c r="Q25" s="93"/>
      <c r="R25" s="93"/>
      <c r="S25" s="93"/>
      <c r="T25" s="42"/>
      <c r="U25" s="94" t="s">
        <v>3</v>
      </c>
      <c r="V25" s="95"/>
      <c r="W25" s="95"/>
      <c r="X25" s="95"/>
      <c r="Y25" s="95"/>
      <c r="Z25" s="95"/>
      <c r="AA25" s="95"/>
      <c r="AB25" s="95"/>
    </row>
    <row r="26" spans="1:28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6"/>
      <c r="Z26" s="46"/>
      <c r="AA26" s="46"/>
      <c r="AB26" s="46"/>
    </row>
    <row r="27" spans="1:28">
      <c r="A27" s="5"/>
      <c r="B27" s="5"/>
      <c r="C27" s="9"/>
      <c r="D27" s="16" t="s">
        <v>22</v>
      </c>
      <c r="E27" s="5"/>
      <c r="F27" s="19" t="s">
        <v>20</v>
      </c>
      <c r="G27" s="5"/>
      <c r="H27" s="5" t="s">
        <v>19</v>
      </c>
      <c r="I27" s="5" t="s">
        <v>34</v>
      </c>
      <c r="J27" s="5" t="s">
        <v>17</v>
      </c>
      <c r="K27" s="5" t="s">
        <v>18</v>
      </c>
      <c r="L27" s="9"/>
      <c r="M27" s="16" t="s">
        <v>22</v>
      </c>
      <c r="N27" s="19" t="s">
        <v>20</v>
      </c>
      <c r="O27" s="6"/>
      <c r="P27" s="5" t="s">
        <v>19</v>
      </c>
      <c r="Q27" s="5" t="s">
        <v>34</v>
      </c>
      <c r="R27" s="5" t="s">
        <v>17</v>
      </c>
      <c r="S27" s="5" t="s">
        <v>18</v>
      </c>
      <c r="T27" s="9"/>
      <c r="U27" s="16" t="s">
        <v>22</v>
      </c>
      <c r="V27" s="5"/>
      <c r="W27" s="19" t="s">
        <v>20</v>
      </c>
      <c r="X27" s="6"/>
      <c r="Y27" s="5" t="s">
        <v>19</v>
      </c>
      <c r="Z27" s="5" t="s">
        <v>34</v>
      </c>
      <c r="AA27" s="5" t="s">
        <v>17</v>
      </c>
      <c r="AB27" s="5" t="s">
        <v>18</v>
      </c>
    </row>
    <row r="28" spans="1:28">
      <c r="A28" s="5"/>
      <c r="B28" s="5"/>
      <c r="C28" s="9"/>
      <c r="D28" s="16"/>
      <c r="E28" s="5"/>
      <c r="F28" s="19"/>
      <c r="G28" s="5"/>
      <c r="H28" s="5"/>
      <c r="I28" s="5"/>
      <c r="J28" s="5"/>
      <c r="K28" s="5"/>
      <c r="L28" s="9"/>
      <c r="M28" s="16"/>
      <c r="N28" s="19"/>
      <c r="O28" s="6"/>
      <c r="P28" s="5"/>
      <c r="Q28" s="5"/>
      <c r="R28" s="5"/>
      <c r="S28" s="5"/>
      <c r="T28" s="9"/>
      <c r="U28" s="16"/>
      <c r="V28" s="5"/>
      <c r="W28" s="19"/>
      <c r="X28" s="6"/>
      <c r="Y28" s="5"/>
      <c r="Z28" s="5"/>
      <c r="AA28" s="5"/>
      <c r="AB28" s="5"/>
    </row>
    <row r="29" spans="1:28">
      <c r="A29" s="47"/>
      <c r="B29" s="47"/>
      <c r="C29" s="48"/>
      <c r="D29" s="49"/>
      <c r="E29" s="47"/>
      <c r="F29" s="49"/>
      <c r="G29" s="47"/>
      <c r="H29" s="47"/>
      <c r="I29" s="47"/>
      <c r="J29" s="47"/>
      <c r="K29" s="47"/>
      <c r="L29" s="48"/>
      <c r="M29" s="49"/>
      <c r="N29" s="91"/>
      <c r="O29" s="47"/>
      <c r="P29" s="47"/>
      <c r="Q29" s="47"/>
      <c r="R29" s="47"/>
      <c r="S29" s="47"/>
      <c r="T29" s="48"/>
      <c r="U29" s="49"/>
      <c r="V29" s="47"/>
      <c r="W29" s="49"/>
      <c r="X29" s="51"/>
      <c r="Y29" s="51"/>
      <c r="Z29" s="51"/>
      <c r="AA29" s="51"/>
      <c r="AB29" s="51"/>
    </row>
    <row r="30" spans="1:28">
      <c r="A30" s="47">
        <v>1</v>
      </c>
      <c r="B30" s="47" t="s">
        <v>31</v>
      </c>
      <c r="C30" s="48"/>
      <c r="D30" s="49" t="s">
        <v>23</v>
      </c>
      <c r="E30" s="47">
        <v>743675.826</v>
      </c>
      <c r="F30" s="50">
        <f>E30/86400000</f>
        <v>8.6073590972222218E-3</v>
      </c>
      <c r="G30" s="47">
        <v>65306.64</v>
      </c>
      <c r="H30" s="51">
        <f>(G30*512)/(1024*1024)</f>
        <v>31.8880078125</v>
      </c>
      <c r="I30" s="85">
        <v>88.36</v>
      </c>
      <c r="J30" s="85">
        <v>12.04</v>
      </c>
      <c r="K30" s="85">
        <v>56.86</v>
      </c>
      <c r="L30" s="73"/>
      <c r="M30" s="52" t="s">
        <v>28</v>
      </c>
      <c r="N30" s="91">
        <v>4.4403935185185189E-3</v>
      </c>
      <c r="O30" s="47">
        <v>72913.19</v>
      </c>
      <c r="P30" s="51">
        <f>(O30*512)/(1024*1024)</f>
        <v>35.602143554687501</v>
      </c>
      <c r="Q30" s="85">
        <v>95.11</v>
      </c>
      <c r="R30" s="86">
        <v>10.210000000000001</v>
      </c>
      <c r="S30" s="86">
        <v>56.9</v>
      </c>
      <c r="T30" s="83"/>
      <c r="U30" s="49" t="s">
        <v>26</v>
      </c>
      <c r="V30" s="47"/>
      <c r="W30" s="50">
        <v>1.4108661851851853E-2</v>
      </c>
      <c r="X30" s="51">
        <v>112677.21</v>
      </c>
      <c r="Y30" s="51">
        <f>(X30*512)/(1024*1024)</f>
        <v>55.018168945312503</v>
      </c>
      <c r="Z30" s="51">
        <v>96</v>
      </c>
      <c r="AA30" s="51">
        <v>9.3699999999999992</v>
      </c>
      <c r="AB30" s="51">
        <v>78.94</v>
      </c>
    </row>
    <row r="31" spans="1:28">
      <c r="A31" s="47"/>
      <c r="B31" s="47" t="s">
        <v>51</v>
      </c>
      <c r="C31" s="48"/>
      <c r="D31" s="49"/>
      <c r="E31" s="47">
        <v>751272.74899999995</v>
      </c>
      <c r="F31" s="50">
        <f>E31/86400000</f>
        <v>8.695286446759258E-3</v>
      </c>
      <c r="G31" s="51">
        <v>64483.78</v>
      </c>
      <c r="H31" s="51">
        <f>(G31*512)/(1024*1024)</f>
        <v>31.486220703124999</v>
      </c>
      <c r="I31" s="85">
        <v>89.34</v>
      </c>
      <c r="J31" s="85">
        <v>11.22</v>
      </c>
      <c r="K31" s="85">
        <v>58.54</v>
      </c>
      <c r="L31" s="73"/>
      <c r="M31" s="49"/>
      <c r="N31" s="91">
        <v>5.071875E-3</v>
      </c>
      <c r="O31" s="75">
        <v>70639.08</v>
      </c>
      <c r="P31" s="51">
        <f>(O31*512)/(1024*1024)</f>
        <v>34.491738281250001</v>
      </c>
      <c r="Q31" s="85">
        <v>97.43</v>
      </c>
      <c r="R31" s="86">
        <v>8.5</v>
      </c>
      <c r="S31" s="86">
        <v>51.65</v>
      </c>
      <c r="T31" s="83"/>
      <c r="U31" s="49"/>
      <c r="V31" s="47">
        <v>1204381.7819999999</v>
      </c>
      <c r="W31" s="50">
        <f>V31/86400000</f>
        <v>1.3939603958333333E-2</v>
      </c>
      <c r="X31" s="51">
        <v>114107.34</v>
      </c>
      <c r="Y31" s="51">
        <f>(X31*512)/(1024*1024)</f>
        <v>55.716474609374998</v>
      </c>
      <c r="Z31" s="51">
        <v>96.35</v>
      </c>
      <c r="AA31" s="51">
        <v>11.01</v>
      </c>
      <c r="AB31" s="51">
        <v>76.739999999999995</v>
      </c>
    </row>
    <row r="32" spans="1:28">
      <c r="A32" s="47"/>
      <c r="B32" s="47"/>
      <c r="C32" s="48"/>
      <c r="D32" s="49"/>
      <c r="E32" s="47"/>
      <c r="F32" s="49"/>
      <c r="G32" s="51"/>
      <c r="H32" s="85"/>
      <c r="I32" s="85"/>
      <c r="J32" s="85"/>
      <c r="K32" s="85"/>
      <c r="L32" s="73"/>
      <c r="M32" s="49"/>
      <c r="N32" s="49"/>
      <c r="O32" s="75"/>
      <c r="P32" s="75"/>
      <c r="Q32" s="75"/>
      <c r="R32" s="75"/>
      <c r="S32" s="75"/>
      <c r="T32" s="83"/>
      <c r="U32" s="49"/>
      <c r="V32" s="47"/>
      <c r="W32" s="49"/>
      <c r="X32" s="51"/>
      <c r="Y32" s="51"/>
      <c r="Z32" s="51"/>
      <c r="AA32" s="51"/>
      <c r="AB32" s="51"/>
    </row>
    <row r="33" spans="1:28">
      <c r="A33" s="47">
        <v>2</v>
      </c>
      <c r="B33" s="47" t="s">
        <v>32</v>
      </c>
      <c r="C33" s="48"/>
      <c r="D33" s="49" t="s">
        <v>23</v>
      </c>
      <c r="E33" s="47">
        <v>606769.196</v>
      </c>
      <c r="F33" s="50">
        <f>E33/86400000</f>
        <v>7.0227916203703701E-3</v>
      </c>
      <c r="G33" s="51">
        <v>64906.12</v>
      </c>
      <c r="H33" s="51">
        <f>(G33*512)/(1024*1024)</f>
        <v>31.692441406250001</v>
      </c>
      <c r="I33" s="85">
        <v>83.13</v>
      </c>
      <c r="J33" s="85">
        <v>11.79</v>
      </c>
      <c r="K33" s="85">
        <v>51.71</v>
      </c>
      <c r="L33" s="73"/>
      <c r="M33" s="52" t="s">
        <v>28</v>
      </c>
      <c r="N33" s="91">
        <v>3.3203703703703707E-3</v>
      </c>
      <c r="O33" s="51">
        <v>73433.89</v>
      </c>
      <c r="P33" s="51">
        <f>(O33*512)/(1024*1024)</f>
        <v>35.8563916015625</v>
      </c>
      <c r="Q33" s="86">
        <v>96.49</v>
      </c>
      <c r="R33" s="86">
        <v>9.82</v>
      </c>
      <c r="S33" s="86">
        <v>60.42</v>
      </c>
      <c r="T33" s="83"/>
      <c r="U33" s="49" t="s">
        <v>26</v>
      </c>
      <c r="V33" s="47">
        <v>1136264.558</v>
      </c>
      <c r="W33" s="50">
        <f>V33/86400000</f>
        <v>1.3151210162037037E-2</v>
      </c>
      <c r="X33" s="51">
        <v>121203.59</v>
      </c>
      <c r="Y33" s="51">
        <f>(X33*512)/(1024*1024)</f>
        <v>59.181440429687498</v>
      </c>
      <c r="Z33" s="51">
        <v>96.52</v>
      </c>
      <c r="AA33" s="51">
        <v>11.17</v>
      </c>
      <c r="AB33" s="51">
        <v>75.569999999999993</v>
      </c>
    </row>
    <row r="34" spans="1:28">
      <c r="A34" s="47"/>
      <c r="B34" s="47" t="s">
        <v>51</v>
      </c>
      <c r="C34" s="48"/>
      <c r="D34" s="49"/>
      <c r="E34" s="47">
        <v>591475.92700000003</v>
      </c>
      <c r="F34" s="50">
        <f>E34/86400000</f>
        <v>6.8457861921296303E-3</v>
      </c>
      <c r="G34" s="51">
        <v>66815.539999999994</v>
      </c>
      <c r="H34" s="51">
        <f>(G34*512)/(1024*1024)</f>
        <v>32.624775390624997</v>
      </c>
      <c r="I34" s="85">
        <v>83.8</v>
      </c>
      <c r="J34" s="85">
        <v>11.72</v>
      </c>
      <c r="K34" s="85">
        <v>52.84</v>
      </c>
      <c r="L34" s="73"/>
      <c r="M34" s="49"/>
      <c r="N34" s="91">
        <v>9.9537037037037042E-4</v>
      </c>
      <c r="O34" s="75">
        <v>1797.55</v>
      </c>
      <c r="P34" s="51">
        <f>(O34*512)/(1024*1024)</f>
        <v>0.87770996093749998</v>
      </c>
      <c r="Q34" s="86">
        <v>26.62</v>
      </c>
      <c r="R34" s="86">
        <v>20.57</v>
      </c>
      <c r="S34" s="86">
        <v>19.91</v>
      </c>
      <c r="T34" s="83"/>
      <c r="U34" s="49"/>
      <c r="V34" s="47">
        <v>1135813.7350000001</v>
      </c>
      <c r="W34" s="50">
        <f>V34/86400000</f>
        <v>1.3145992303240742E-2</v>
      </c>
      <c r="X34" s="51">
        <v>120653.14</v>
      </c>
      <c r="Y34" s="51">
        <f>(X34*512)/(1024*1024)</f>
        <v>58.912666015625</v>
      </c>
      <c r="Z34" s="51">
        <v>96.03</v>
      </c>
      <c r="AA34" s="51">
        <v>11.17</v>
      </c>
      <c r="AB34" s="51">
        <v>75.12</v>
      </c>
    </row>
  </sheetData>
  <mergeCells count="6">
    <mergeCell ref="D1:K1"/>
    <mergeCell ref="M1:S1"/>
    <mergeCell ref="U1:AB1"/>
    <mergeCell ref="D25:K25"/>
    <mergeCell ref="M25:S25"/>
    <mergeCell ref="U25:AB25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6"/>
  <sheetViews>
    <sheetView zoomScale="75" workbookViewId="0">
      <selection activeCell="C35" sqref="C35"/>
    </sheetView>
  </sheetViews>
  <sheetFormatPr defaultRowHeight="15"/>
  <cols>
    <col min="2" max="2" width="63.7109375" bestFit="1" customWidth="1"/>
    <col min="3" max="3" width="1.5703125" customWidth="1"/>
    <col min="4" max="4" width="15.140625" bestFit="1" customWidth="1"/>
    <col min="5" max="5" width="1.140625" customWidth="1"/>
    <col min="6" max="6" width="21.140625" bestFit="1" customWidth="1"/>
    <col min="7" max="7" width="1.5703125" customWidth="1"/>
    <col min="8" max="8" width="9.28515625" bestFit="1" customWidth="1"/>
    <col min="12" max="12" width="1.85546875" customWidth="1"/>
    <col min="13" max="13" width="19.42578125" bestFit="1" customWidth="1"/>
    <col min="14" max="14" width="21.140625" bestFit="1" customWidth="1"/>
    <col min="15" max="15" width="1.5703125" customWidth="1"/>
    <col min="16" max="16" width="9.28515625" bestFit="1" customWidth="1"/>
    <col min="20" max="20" width="1.85546875" customWidth="1"/>
    <col min="21" max="21" width="17.42578125" bestFit="1" customWidth="1"/>
    <col min="22" max="22" width="1.42578125" customWidth="1"/>
    <col min="23" max="23" width="21.140625" bestFit="1" customWidth="1"/>
    <col min="24" max="24" width="1.140625" customWidth="1"/>
    <col min="25" max="26" width="9.28515625" bestFit="1" customWidth="1"/>
  </cols>
  <sheetData>
    <row r="1" spans="1:28" ht="15.75">
      <c r="A1" s="4"/>
      <c r="B1" s="7" t="s">
        <v>1</v>
      </c>
      <c r="C1" s="12"/>
      <c r="D1" s="96" t="s">
        <v>2</v>
      </c>
      <c r="E1" s="97"/>
      <c r="F1" s="97"/>
      <c r="G1" s="97"/>
      <c r="H1" s="97"/>
      <c r="I1" s="97"/>
      <c r="J1" s="97"/>
      <c r="K1" s="97"/>
      <c r="L1" s="12"/>
      <c r="M1" s="96" t="s">
        <v>4</v>
      </c>
      <c r="N1" s="97"/>
      <c r="O1" s="97"/>
      <c r="P1" s="97"/>
      <c r="Q1" s="97"/>
      <c r="R1" s="97"/>
      <c r="S1" s="97"/>
      <c r="T1" s="12"/>
      <c r="U1" s="96" t="s">
        <v>3</v>
      </c>
      <c r="V1" s="97"/>
      <c r="W1" s="97"/>
      <c r="X1" s="97"/>
      <c r="Y1" s="97"/>
      <c r="Z1" s="97"/>
      <c r="AA1" s="97"/>
      <c r="AB1" s="97"/>
    </row>
    <row r="2" spans="1:2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4"/>
      <c r="Y2" s="14"/>
      <c r="Z2" s="14"/>
      <c r="AA2" s="14"/>
      <c r="AB2" s="14"/>
    </row>
    <row r="3" spans="1:28">
      <c r="A3" s="5"/>
      <c r="B3" s="5"/>
      <c r="C3" s="9"/>
      <c r="D3" s="16" t="s">
        <v>22</v>
      </c>
      <c r="E3" s="5"/>
      <c r="F3" s="19" t="s">
        <v>20</v>
      </c>
      <c r="G3" s="5"/>
      <c r="H3" s="5" t="s">
        <v>19</v>
      </c>
      <c r="I3" s="5" t="s">
        <v>30</v>
      </c>
      <c r="J3" s="5" t="s">
        <v>17</v>
      </c>
      <c r="K3" s="5" t="s">
        <v>18</v>
      </c>
      <c r="L3" s="9"/>
      <c r="M3" s="16" t="s">
        <v>22</v>
      </c>
      <c r="N3" s="19" t="s">
        <v>20</v>
      </c>
      <c r="O3" s="6"/>
      <c r="P3" s="5" t="s">
        <v>19</v>
      </c>
      <c r="Q3" s="5" t="s">
        <v>30</v>
      </c>
      <c r="R3" s="5" t="s">
        <v>17</v>
      </c>
      <c r="S3" s="5" t="s">
        <v>18</v>
      </c>
      <c r="T3" s="9"/>
      <c r="U3" s="16" t="s">
        <v>22</v>
      </c>
      <c r="V3" s="5"/>
      <c r="W3" s="19" t="s">
        <v>20</v>
      </c>
      <c r="X3" s="6"/>
      <c r="Y3" s="5" t="s">
        <v>19</v>
      </c>
      <c r="Z3" s="5" t="s">
        <v>30</v>
      </c>
      <c r="AA3" s="5" t="s">
        <v>17</v>
      </c>
      <c r="AB3" s="5" t="s">
        <v>18</v>
      </c>
    </row>
    <row r="4" spans="1:28">
      <c r="A4" s="5"/>
      <c r="B4" s="5"/>
      <c r="C4" s="9"/>
      <c r="D4" s="16"/>
      <c r="E4" s="5"/>
      <c r="F4" s="19"/>
      <c r="G4" s="5"/>
      <c r="H4" s="5"/>
      <c r="I4" s="5"/>
      <c r="J4" s="5"/>
      <c r="K4" s="5"/>
      <c r="L4" s="9"/>
      <c r="M4" s="16"/>
      <c r="N4" s="19"/>
      <c r="O4" s="6"/>
      <c r="P4" s="5"/>
      <c r="Q4" s="5"/>
      <c r="R4" s="5"/>
      <c r="S4" s="5"/>
      <c r="T4" s="9"/>
      <c r="U4" s="16"/>
      <c r="V4" s="5"/>
      <c r="W4" s="19"/>
      <c r="X4" s="6"/>
      <c r="Y4" s="5"/>
      <c r="Z4" s="5"/>
      <c r="AA4" s="5"/>
      <c r="AB4" s="5"/>
    </row>
    <row r="5" spans="1:28">
      <c r="A5">
        <v>1</v>
      </c>
      <c r="B5" t="s">
        <v>7</v>
      </c>
      <c r="C5" s="8"/>
      <c r="D5" s="15" t="s">
        <v>23</v>
      </c>
      <c r="E5">
        <v>805377.20799999998</v>
      </c>
      <c r="F5" s="20">
        <f>E5/86400000</f>
        <v>9.3214954629629622E-3</v>
      </c>
      <c r="G5" s="2">
        <v>34059</v>
      </c>
      <c r="H5" s="2">
        <f>(G5*512)/(1024*1024)</f>
        <v>16.63037109375</v>
      </c>
      <c r="I5" s="2">
        <v>92.34</v>
      </c>
      <c r="J5" s="2">
        <v>10.9</v>
      </c>
      <c r="K5" s="2">
        <v>71.36</v>
      </c>
      <c r="L5" s="14"/>
      <c r="M5" s="25" t="s">
        <v>28</v>
      </c>
      <c r="N5" s="22">
        <v>1.5150347222222223E-2</v>
      </c>
      <c r="O5" s="3">
        <v>28226.27</v>
      </c>
      <c r="P5" s="2">
        <f>(O5*512)/(1024*1024)</f>
        <v>13.7823583984375</v>
      </c>
      <c r="Q5" s="3">
        <v>97.15</v>
      </c>
      <c r="R5" s="3">
        <v>8.07</v>
      </c>
      <c r="S5" s="3">
        <v>71.260000000000005</v>
      </c>
      <c r="T5" s="18"/>
      <c r="U5" s="15" t="s">
        <v>26</v>
      </c>
      <c r="V5">
        <v>3316708.8539999998</v>
      </c>
      <c r="W5" s="20">
        <f>V5/86400000</f>
        <v>3.8387833958333333E-2</v>
      </c>
      <c r="X5" s="2">
        <v>41904.78</v>
      </c>
      <c r="Y5" s="2">
        <f>(X5*512)/(1024*1024)</f>
        <v>20.461318359374999</v>
      </c>
      <c r="Z5" s="2">
        <v>92.87</v>
      </c>
      <c r="AA5" s="2">
        <v>15.32</v>
      </c>
      <c r="AB5" s="2">
        <v>62.77</v>
      </c>
    </row>
    <row r="6" spans="1:28">
      <c r="B6" t="s">
        <v>51</v>
      </c>
      <c r="C6" s="8"/>
      <c r="D6" s="15"/>
      <c r="E6">
        <v>527403.06599999999</v>
      </c>
      <c r="F6" s="20">
        <f>E6/86400000</f>
        <v>6.1042021527777778E-3</v>
      </c>
      <c r="G6" s="2">
        <v>30808.74</v>
      </c>
      <c r="H6" s="2">
        <f>(G6*512)/(1024*1024)</f>
        <v>15.043330078125001</v>
      </c>
      <c r="I6" s="2">
        <v>84.19</v>
      </c>
      <c r="J6" s="2">
        <v>8.86</v>
      </c>
      <c r="K6" s="2">
        <v>66.7</v>
      </c>
      <c r="L6" s="14"/>
      <c r="M6" s="15"/>
      <c r="N6" s="22">
        <v>9.3525462962962963E-3</v>
      </c>
      <c r="O6" s="3">
        <v>16101.92</v>
      </c>
      <c r="P6" s="2">
        <f>(O6*512)/(1024*1024)</f>
        <v>7.862265625</v>
      </c>
      <c r="Q6" s="3">
        <v>47.47</v>
      </c>
      <c r="R6" s="3">
        <v>4.37</v>
      </c>
      <c r="S6" s="3">
        <v>40.74</v>
      </c>
      <c r="T6" s="18"/>
      <c r="U6" s="15"/>
      <c r="V6">
        <v>1604975.64</v>
      </c>
      <c r="W6" s="20">
        <f>V6/86400000</f>
        <v>1.8576106944444445E-2</v>
      </c>
      <c r="X6" s="2">
        <v>92769.61</v>
      </c>
      <c r="Y6" s="2">
        <f>(X6*512)/(1024*1024)</f>
        <v>45.2976611328125</v>
      </c>
      <c r="Z6" s="2">
        <v>97</v>
      </c>
      <c r="AA6" s="2">
        <v>8.76</v>
      </c>
      <c r="AB6">
        <v>79.290000000000006</v>
      </c>
    </row>
    <row r="7" spans="1:28">
      <c r="C7" s="8"/>
      <c r="D7" s="15"/>
      <c r="F7" s="21"/>
      <c r="G7" s="2"/>
      <c r="H7" s="2"/>
      <c r="I7" s="2"/>
      <c r="J7" s="2"/>
      <c r="K7" s="2"/>
      <c r="L7" s="14"/>
      <c r="M7" s="15"/>
      <c r="N7" s="21"/>
      <c r="O7" s="3"/>
      <c r="P7" s="3"/>
      <c r="Q7" s="3"/>
      <c r="R7" s="3"/>
      <c r="S7" s="3"/>
      <c r="T7" s="18"/>
      <c r="U7" s="15"/>
      <c r="W7" s="21"/>
      <c r="X7" s="2"/>
      <c r="Y7" s="2"/>
      <c r="Z7" s="2"/>
      <c r="AA7" s="2"/>
      <c r="AB7" s="2"/>
    </row>
    <row r="8" spans="1:28">
      <c r="A8">
        <v>2</v>
      </c>
      <c r="B8" t="s">
        <v>8</v>
      </c>
      <c r="C8" s="8"/>
      <c r="D8" s="15" t="s">
        <v>23</v>
      </c>
      <c r="E8">
        <v>181454.77799999999</v>
      </c>
      <c r="F8" s="20">
        <f>E8/86400000</f>
        <v>2.1001710416666667E-3</v>
      </c>
      <c r="G8" s="2">
        <v>32857.89</v>
      </c>
      <c r="H8" s="2">
        <f>(G8*512)/(1024*1024)</f>
        <v>16.0438916015625</v>
      </c>
      <c r="I8" s="2">
        <v>50.16</v>
      </c>
      <c r="J8" s="2">
        <v>17.68</v>
      </c>
      <c r="K8" s="2">
        <v>34.22</v>
      </c>
      <c r="L8" s="14"/>
      <c r="M8" s="13" t="s">
        <v>27</v>
      </c>
      <c r="N8" s="22">
        <v>1.4620370370370369E-3</v>
      </c>
      <c r="O8" s="3">
        <v>44911.61</v>
      </c>
      <c r="P8" s="10">
        <f>(O8*512)/(1024*1024)</f>
        <v>21.9294970703125</v>
      </c>
      <c r="Q8" s="10">
        <v>92.15</v>
      </c>
      <c r="R8" s="11">
        <v>9.8800000000000008</v>
      </c>
      <c r="S8" s="11">
        <v>65.400000000000006</v>
      </c>
      <c r="T8" s="18"/>
      <c r="U8" s="15" t="s">
        <v>24</v>
      </c>
      <c r="V8">
        <v>431917.19699999999</v>
      </c>
      <c r="W8" s="20">
        <f>V8/86400000</f>
        <v>4.9990416319444439E-3</v>
      </c>
      <c r="X8" s="2">
        <v>76819.649999999994</v>
      </c>
      <c r="Y8" s="2">
        <f>(X8*512)/(1024*1024)</f>
        <v>37.509594726562497</v>
      </c>
      <c r="Z8" s="2">
        <v>93.86</v>
      </c>
      <c r="AA8" s="2">
        <v>13.59</v>
      </c>
      <c r="AB8" s="2">
        <v>74.97</v>
      </c>
    </row>
    <row r="9" spans="1:28">
      <c r="B9" t="s">
        <v>51</v>
      </c>
      <c r="C9" s="8"/>
      <c r="D9" s="15"/>
      <c r="E9">
        <v>51842.885999999999</v>
      </c>
      <c r="F9" s="20">
        <f>E9/86400000</f>
        <v>6.0003340277777774E-4</v>
      </c>
      <c r="G9" s="2">
        <v>0.48</v>
      </c>
      <c r="H9" s="10">
        <f>(G9*512)/(1024*1024)</f>
        <v>2.3437499999999999E-4</v>
      </c>
      <c r="I9" s="10">
        <v>0.19</v>
      </c>
      <c r="J9" s="10">
        <v>4.5199999999999996</v>
      </c>
      <c r="K9">
        <v>0.01</v>
      </c>
      <c r="L9" s="14"/>
      <c r="M9" s="15"/>
      <c r="N9" s="22">
        <v>3.1064814814814811E-4</v>
      </c>
      <c r="O9" s="3">
        <v>17.95</v>
      </c>
      <c r="P9" s="10">
        <f>(O9*512)/(1024*1024)</f>
        <v>8.7646484374999997E-3</v>
      </c>
      <c r="Q9" s="10">
        <v>6.46</v>
      </c>
      <c r="R9" s="11">
        <v>6.03</v>
      </c>
      <c r="S9" s="11">
        <v>5.63</v>
      </c>
      <c r="T9" s="18"/>
      <c r="U9" s="17" t="s">
        <v>25</v>
      </c>
      <c r="V9">
        <v>390998.37099999998</v>
      </c>
      <c r="W9" s="20">
        <f>V9/86400000</f>
        <v>4.5254441087962958E-3</v>
      </c>
      <c r="X9" s="2">
        <v>83393.070000000007</v>
      </c>
      <c r="Y9" s="2">
        <f>(X9*512)/(1024*1024)</f>
        <v>40.719272460937503</v>
      </c>
      <c r="Z9" s="2">
        <v>92.19</v>
      </c>
      <c r="AA9" s="2">
        <v>13.53</v>
      </c>
      <c r="AB9" s="2">
        <v>72.78</v>
      </c>
    </row>
    <row r="10" spans="1:28">
      <c r="C10" s="8"/>
      <c r="D10" s="15"/>
      <c r="F10" s="21"/>
      <c r="G10" s="2"/>
      <c r="H10" s="10"/>
      <c r="I10" s="10"/>
      <c r="J10" s="10"/>
      <c r="K10" s="10"/>
      <c r="L10" s="14"/>
      <c r="M10" s="15"/>
      <c r="N10" s="21"/>
      <c r="O10" s="3"/>
      <c r="P10" s="3"/>
      <c r="Q10" s="3"/>
      <c r="R10" s="3"/>
      <c r="S10" s="3"/>
      <c r="T10" s="18"/>
      <c r="U10" s="15"/>
      <c r="W10" s="21"/>
      <c r="X10" s="2"/>
      <c r="Y10" s="2"/>
      <c r="Z10" s="2"/>
      <c r="AA10" s="2"/>
      <c r="AB10" s="2"/>
    </row>
    <row r="11" spans="1:28">
      <c r="A11">
        <v>3</v>
      </c>
      <c r="B11" t="s">
        <v>9</v>
      </c>
      <c r="C11" s="8"/>
      <c r="D11" s="15" t="s">
        <v>23</v>
      </c>
      <c r="E11">
        <v>5575.6319999999996</v>
      </c>
      <c r="F11" s="20">
        <f>E11/86400000</f>
        <v>6.4532777777777769E-5</v>
      </c>
      <c r="G11" s="2">
        <v>0</v>
      </c>
      <c r="H11" s="10">
        <f>(G11*512)/(1024*1024)</f>
        <v>0</v>
      </c>
      <c r="I11" s="10">
        <v>0.69</v>
      </c>
      <c r="J11" s="10">
        <v>1.4</v>
      </c>
      <c r="K11" s="10">
        <v>0.19</v>
      </c>
      <c r="L11" s="14"/>
      <c r="M11" s="13" t="s">
        <v>27</v>
      </c>
      <c r="N11" s="22">
        <v>3.5879629629629629E-5</v>
      </c>
      <c r="O11" s="3">
        <v>7.66</v>
      </c>
      <c r="P11" s="10">
        <f>(O11*512)/(1024*1024)</f>
        <v>3.7402343750000001E-3</v>
      </c>
      <c r="Q11" s="11">
        <v>2.58</v>
      </c>
      <c r="R11" s="11">
        <v>2.71</v>
      </c>
      <c r="S11" s="11">
        <v>2.29</v>
      </c>
      <c r="T11" s="18"/>
      <c r="U11" s="17" t="s">
        <v>24</v>
      </c>
      <c r="V11">
        <v>44102.906999999999</v>
      </c>
      <c r="W11" s="20">
        <f>V11/86400000</f>
        <v>5.1045031250000002E-4</v>
      </c>
      <c r="X11" s="2">
        <v>70114.429999999993</v>
      </c>
      <c r="Y11" s="2">
        <f>(X11*512)/(1024*1024)</f>
        <v>34.235561523437497</v>
      </c>
      <c r="Z11" s="2">
        <v>91.2</v>
      </c>
      <c r="AA11" s="2">
        <v>19.63</v>
      </c>
      <c r="AB11" s="2">
        <v>68.95</v>
      </c>
    </row>
    <row r="12" spans="1:28">
      <c r="B12" t="s">
        <v>51</v>
      </c>
      <c r="C12" s="8"/>
      <c r="D12" s="15"/>
      <c r="E12">
        <v>4279.701</v>
      </c>
      <c r="F12" s="20">
        <f>E12/86400000</f>
        <v>4.953357638888889E-5</v>
      </c>
      <c r="G12" s="2">
        <v>0</v>
      </c>
      <c r="H12" s="10">
        <f>(G12*512)/(1024*1024)</f>
        <v>0</v>
      </c>
      <c r="I12" s="10">
        <v>0.17</v>
      </c>
      <c r="J12" s="10">
        <v>0.35</v>
      </c>
      <c r="K12" s="10">
        <v>0.06</v>
      </c>
      <c r="L12" s="14"/>
      <c r="M12" s="15"/>
      <c r="N12" s="22">
        <v>2.3726851851851847E-5</v>
      </c>
      <c r="O12" s="3">
        <v>12.34</v>
      </c>
      <c r="P12" s="10">
        <f>(O12*512)/(1024*1024)</f>
        <v>6.0253906249999999E-3</v>
      </c>
      <c r="Q12" s="11">
        <v>14.66</v>
      </c>
      <c r="R12" s="11">
        <v>3.86</v>
      </c>
      <c r="S12" s="11">
        <v>13.4</v>
      </c>
      <c r="T12" s="18"/>
      <c r="U12" s="17" t="s">
        <v>25</v>
      </c>
      <c r="V12">
        <v>5481.7539999999999</v>
      </c>
      <c r="W12" s="20">
        <f>V12/86400000</f>
        <v>6.3446226851851853E-5</v>
      </c>
      <c r="X12" s="2">
        <v>0</v>
      </c>
      <c r="Y12" s="2">
        <f>(X12*512)/(1024*1024)</f>
        <v>0</v>
      </c>
      <c r="Z12" s="2">
        <v>0.17</v>
      </c>
      <c r="AA12" s="2">
        <v>8.5</v>
      </c>
      <c r="AB12" s="2">
        <v>0</v>
      </c>
    </row>
    <row r="14" spans="1:28">
      <c r="A14">
        <v>4</v>
      </c>
      <c r="B14" t="s">
        <v>35</v>
      </c>
      <c r="D14" t="s">
        <v>36</v>
      </c>
      <c r="F14" s="26">
        <v>2.6157407407407379E-3</v>
      </c>
      <c r="G14">
        <v>64694.38</v>
      </c>
      <c r="H14" s="10">
        <f>(G14*512)/(1024*1024)</f>
        <v>31.589052734374999</v>
      </c>
      <c r="I14">
        <v>94.75</v>
      </c>
      <c r="J14">
        <v>17.170000000000002</v>
      </c>
      <c r="K14">
        <v>31.33</v>
      </c>
      <c r="M14" s="13" t="s">
        <v>27</v>
      </c>
      <c r="N14" s="26">
        <v>2.1180555555555536E-3</v>
      </c>
      <c r="O14">
        <v>56236.45</v>
      </c>
      <c r="P14" s="10">
        <f>(O14*512)/(1024*1024)</f>
        <v>27.459204101562499</v>
      </c>
      <c r="Q14">
        <v>92.89</v>
      </c>
      <c r="R14">
        <v>11.94</v>
      </c>
      <c r="S14">
        <v>32.9</v>
      </c>
      <c r="U14" s="17" t="s">
        <v>25</v>
      </c>
      <c r="W14" s="26">
        <v>1.9976851851851853E-2</v>
      </c>
      <c r="X14">
        <v>62371.95</v>
      </c>
      <c r="Y14" s="2">
        <f>(X14*512)/(1024*1024)</f>
        <v>30.455053710937499</v>
      </c>
      <c r="Z14">
        <v>99.7</v>
      </c>
      <c r="AA14">
        <v>4.43</v>
      </c>
      <c r="AB14">
        <v>41.45</v>
      </c>
    </row>
    <row r="15" spans="1:28">
      <c r="B15" t="s">
        <v>51</v>
      </c>
    </row>
    <row r="16" spans="1:28">
      <c r="A16">
        <v>5</v>
      </c>
      <c r="B16" s="24" t="s">
        <v>31</v>
      </c>
      <c r="D16" t="s">
        <v>36</v>
      </c>
      <c r="E16">
        <v>891169.603</v>
      </c>
      <c r="F16" s="20">
        <f>E16/86400000</f>
        <v>1.0314462997685184E-2</v>
      </c>
      <c r="G16">
        <v>49914.5</v>
      </c>
      <c r="H16" s="10">
        <f>(G16*512)/(1024*1024)</f>
        <v>24.372314453125</v>
      </c>
      <c r="I16">
        <v>85.87</v>
      </c>
      <c r="J16">
        <v>11.55</v>
      </c>
      <c r="K16">
        <v>53.36</v>
      </c>
      <c r="M16" s="25" t="s">
        <v>28</v>
      </c>
      <c r="N16" s="27">
        <v>4.5427083333333335E-3</v>
      </c>
      <c r="O16">
        <v>50203.54</v>
      </c>
      <c r="P16" s="10">
        <f>(O16*512)/(1024*1024)</f>
        <v>24.513447265625</v>
      </c>
      <c r="Q16">
        <v>83.2</v>
      </c>
      <c r="R16">
        <v>8.2200000000000006</v>
      </c>
      <c r="S16">
        <v>55.56</v>
      </c>
      <c r="U16" s="15" t="s">
        <v>26</v>
      </c>
      <c r="V16">
        <v>1555952.2450000001</v>
      </c>
      <c r="W16" s="20">
        <f>V16/86400000</f>
        <v>1.8008706539351854E-2</v>
      </c>
      <c r="X16">
        <v>94550.34</v>
      </c>
      <c r="Y16" s="2">
        <f>(X16*512)/(1024*1024)</f>
        <v>46.167158203124998</v>
      </c>
      <c r="Z16">
        <v>94.95</v>
      </c>
      <c r="AA16">
        <v>10.06</v>
      </c>
      <c r="AB16">
        <v>78.459999999999994</v>
      </c>
    </row>
    <row r="18" spans="2:27">
      <c r="Y18" s="1"/>
      <c r="Z18" s="1"/>
    </row>
    <row r="19" spans="2:27">
      <c r="G19" s="5"/>
      <c r="H19" s="10"/>
    </row>
    <row r="20" spans="2:27">
      <c r="B20" t="s">
        <v>52</v>
      </c>
      <c r="H20" s="10"/>
      <c r="I20" s="23"/>
      <c r="J20" s="23"/>
    </row>
    <row r="21" spans="2:27">
      <c r="B21" t="s">
        <v>53</v>
      </c>
      <c r="Y21" s="1"/>
      <c r="Z21" s="1"/>
      <c r="AA21" s="1"/>
    </row>
    <row r="22" spans="2:27">
      <c r="H22" s="10"/>
    </row>
    <row r="23" spans="2:27">
      <c r="H23" s="10"/>
    </row>
    <row r="24" spans="2:27">
      <c r="H24" s="10"/>
      <c r="M24" s="1"/>
      <c r="N24" s="1"/>
      <c r="O24" s="1"/>
    </row>
    <row r="25" spans="2:27">
      <c r="H25" s="10"/>
    </row>
    <row r="26" spans="2:27">
      <c r="H26" s="10"/>
    </row>
  </sheetData>
  <mergeCells count="3">
    <mergeCell ref="D1:K1"/>
    <mergeCell ref="M1:S1"/>
    <mergeCell ref="U1:AB1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3:P25"/>
  <sheetViews>
    <sheetView tabSelected="1" zoomScale="75" workbookViewId="0">
      <selection activeCell="P17" sqref="P17"/>
    </sheetView>
  </sheetViews>
  <sheetFormatPr defaultRowHeight="15"/>
  <cols>
    <col min="1" max="1" width="37.85546875" customWidth="1"/>
    <col min="2" max="2" width="1.42578125" customWidth="1"/>
    <col min="3" max="3" width="9.7109375" customWidth="1"/>
    <col min="4" max="4" width="1.5703125" customWidth="1"/>
    <col min="9" max="9" width="1.42578125" style="32" customWidth="1"/>
    <col min="10" max="10" width="11" bestFit="1" customWidth="1"/>
    <col min="11" max="11" width="0.85546875" customWidth="1"/>
  </cols>
  <sheetData>
    <row r="3" spans="1:16">
      <c r="A3" s="28" t="s">
        <v>37</v>
      </c>
      <c r="B3" s="28"/>
      <c r="C3" s="28"/>
      <c r="D3" s="28"/>
      <c r="E3" s="28"/>
      <c r="F3" s="28"/>
      <c r="G3" s="28"/>
      <c r="H3" s="28"/>
      <c r="I3" s="33"/>
      <c r="J3" s="28"/>
      <c r="K3" s="28"/>
      <c r="L3" s="28"/>
      <c r="M3" s="28"/>
      <c r="N3" s="28"/>
      <c r="O3" s="28"/>
      <c r="P3" s="28"/>
    </row>
    <row r="4" spans="1:16">
      <c r="A4" s="28" t="s">
        <v>38</v>
      </c>
      <c r="B4" s="28"/>
      <c r="C4" s="28"/>
      <c r="D4" s="28"/>
      <c r="E4" s="28"/>
      <c r="F4" s="28"/>
      <c r="G4" s="28"/>
      <c r="H4" s="28"/>
      <c r="I4" s="33"/>
      <c r="J4" s="28"/>
      <c r="K4" s="28"/>
      <c r="L4" s="28"/>
      <c r="M4" s="28"/>
      <c r="N4" s="28"/>
      <c r="O4" s="28"/>
      <c r="P4" s="28"/>
    </row>
    <row r="5" spans="1:16">
      <c r="B5" s="34"/>
      <c r="C5" s="99" t="s">
        <v>45</v>
      </c>
      <c r="D5" s="99"/>
      <c r="E5" s="99"/>
      <c r="F5" s="99"/>
      <c r="G5" s="99"/>
      <c r="H5" s="99"/>
      <c r="I5" s="29"/>
      <c r="J5" s="99" t="s">
        <v>46</v>
      </c>
      <c r="K5" s="99"/>
      <c r="L5" s="99"/>
      <c r="M5" s="99"/>
      <c r="N5" s="99"/>
      <c r="O5" s="99"/>
    </row>
    <row r="6" spans="1:16">
      <c r="B6" s="34"/>
      <c r="C6" t="s">
        <v>48</v>
      </c>
      <c r="E6" s="5" t="s">
        <v>19</v>
      </c>
      <c r="F6" s="5" t="s">
        <v>30</v>
      </c>
      <c r="G6" s="5" t="s">
        <v>17</v>
      </c>
      <c r="H6" s="5" t="s">
        <v>18</v>
      </c>
      <c r="I6" s="30"/>
      <c r="J6" t="s">
        <v>47</v>
      </c>
      <c r="L6" s="5" t="s">
        <v>19</v>
      </c>
      <c r="M6" s="5" t="s">
        <v>30</v>
      </c>
      <c r="N6" s="5" t="s">
        <v>17</v>
      </c>
      <c r="O6" s="5" t="s">
        <v>18</v>
      </c>
    </row>
    <row r="7" spans="1:16">
      <c r="A7" t="s">
        <v>39</v>
      </c>
      <c r="B7" s="100" t="s">
        <v>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>
      <c r="A8" t="s">
        <v>40</v>
      </c>
      <c r="B8" s="34"/>
      <c r="C8">
        <v>86230</v>
      </c>
      <c r="D8">
        <v>72022.320000000007</v>
      </c>
      <c r="E8" s="2">
        <f>(D8*512)/(1024*1024)</f>
        <v>35.167148437500003</v>
      </c>
      <c r="F8">
        <v>99.01</v>
      </c>
      <c r="G8">
        <v>11.8</v>
      </c>
      <c r="H8">
        <v>54</v>
      </c>
      <c r="I8" s="31"/>
      <c r="J8">
        <v>108721.079</v>
      </c>
      <c r="K8">
        <v>60286.7</v>
      </c>
      <c r="L8" s="2">
        <f>(K8*512)/(1024*1024)</f>
        <v>29.436865234374999</v>
      </c>
      <c r="M8">
        <v>86.68</v>
      </c>
      <c r="N8">
        <v>12.29</v>
      </c>
      <c r="O8">
        <v>57.89</v>
      </c>
    </row>
    <row r="9" spans="1:16">
      <c r="B9" s="34"/>
      <c r="C9">
        <v>29290</v>
      </c>
      <c r="D9">
        <v>22.61</v>
      </c>
      <c r="E9" s="2">
        <f>(D9*512)/(1024*1024)</f>
        <v>1.10400390625E-2</v>
      </c>
      <c r="F9">
        <v>0.72</v>
      </c>
      <c r="G9">
        <v>4.55</v>
      </c>
      <c r="H9">
        <v>0.03</v>
      </c>
      <c r="I9" s="31"/>
      <c r="J9">
        <v>81459.308999999994</v>
      </c>
      <c r="K9">
        <v>28259.83</v>
      </c>
      <c r="L9" s="2">
        <f>(K9*512)/(1024*1024)</f>
        <v>13.798745117187501</v>
      </c>
      <c r="M9">
        <v>39.130000000000003</v>
      </c>
      <c r="N9">
        <v>14.31</v>
      </c>
      <c r="O9">
        <v>25.02</v>
      </c>
    </row>
    <row r="10" spans="1:16">
      <c r="A10" t="s">
        <v>41</v>
      </c>
      <c r="B10" s="34"/>
      <c r="C10">
        <v>75370</v>
      </c>
      <c r="D10">
        <v>24616.03</v>
      </c>
      <c r="E10" s="2">
        <f>(D10*512)/(1024*1024)</f>
        <v>12.019545898437499</v>
      </c>
      <c r="F10">
        <v>87.74</v>
      </c>
      <c r="G10">
        <v>12.14</v>
      </c>
      <c r="H10">
        <v>34.61</v>
      </c>
      <c r="I10" s="31"/>
      <c r="J10">
        <v>153678.89600000001</v>
      </c>
      <c r="K10">
        <v>63526.67</v>
      </c>
      <c r="L10" s="2">
        <f>(K10*512)/(1024*1024)</f>
        <v>31.018881835937499</v>
      </c>
      <c r="M10">
        <v>88.29</v>
      </c>
      <c r="N10">
        <v>17.36</v>
      </c>
      <c r="O10">
        <v>53.38</v>
      </c>
    </row>
    <row r="11" spans="1:16">
      <c r="B11" s="34"/>
      <c r="C11">
        <v>25330</v>
      </c>
      <c r="D11">
        <v>5546.37</v>
      </c>
      <c r="E11" s="2">
        <f>(D11*512)/(1024*1024)</f>
        <v>2.7081884765624999</v>
      </c>
      <c r="F11">
        <v>3.6</v>
      </c>
      <c r="G11">
        <v>5.37</v>
      </c>
      <c r="H11">
        <v>0.02</v>
      </c>
      <c r="I11" s="31"/>
      <c r="J11">
        <v>53675.175000000003</v>
      </c>
      <c r="K11">
        <v>0.96</v>
      </c>
      <c r="L11" s="2">
        <f>(K11*512)/(1024*1024)</f>
        <v>4.6874999999999998E-4</v>
      </c>
      <c r="M11">
        <v>0.1</v>
      </c>
      <c r="N11">
        <v>14.33</v>
      </c>
      <c r="O11">
        <v>0.02</v>
      </c>
    </row>
    <row r="12" spans="1:16">
      <c r="B12" s="34"/>
      <c r="I12" s="31"/>
    </row>
    <row r="13" spans="1:16">
      <c r="B13" s="34"/>
      <c r="I13" s="31"/>
    </row>
    <row r="14" spans="1:16">
      <c r="A14" t="s">
        <v>42</v>
      </c>
      <c r="B14" s="100" t="s">
        <v>7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>
      <c r="A15" t="s">
        <v>43</v>
      </c>
      <c r="B15" s="34"/>
      <c r="C15">
        <v>341340</v>
      </c>
      <c r="D15">
        <v>73465.67</v>
      </c>
      <c r="E15" s="2">
        <f>(D15*512)/(1024*1024)</f>
        <v>35.871909179687499</v>
      </c>
      <c r="F15">
        <v>91.85</v>
      </c>
      <c r="G15">
        <v>10.81</v>
      </c>
      <c r="H15">
        <v>73.48</v>
      </c>
      <c r="I15" s="31"/>
      <c r="J15">
        <v>277602.10200000001</v>
      </c>
      <c r="K15">
        <v>79748.59</v>
      </c>
      <c r="L15" s="2">
        <f>(K15*512)/(1024*1024)</f>
        <v>38.939741210937498</v>
      </c>
      <c r="M15">
        <v>82.41</v>
      </c>
      <c r="N15">
        <v>14.02</v>
      </c>
      <c r="O15">
        <v>46.86</v>
      </c>
    </row>
    <row r="16" spans="1:16">
      <c r="B16" s="34"/>
      <c r="C16">
        <v>316840</v>
      </c>
      <c r="D16">
        <v>80496.27</v>
      </c>
      <c r="E16" s="2">
        <f>(D16*512)/(1024*1024)</f>
        <v>39.304819335937502</v>
      </c>
      <c r="F16">
        <v>92.44</v>
      </c>
      <c r="G16">
        <v>11.71</v>
      </c>
      <c r="H16">
        <v>72.3</v>
      </c>
      <c r="I16" s="31"/>
      <c r="J16">
        <v>282823.62599999999</v>
      </c>
      <c r="K16">
        <v>85310.97</v>
      </c>
      <c r="L16" s="2">
        <f>(K16*512)/(1024*1024)</f>
        <v>41.655747070312501</v>
      </c>
      <c r="M16">
        <v>83.79</v>
      </c>
      <c r="N16">
        <v>14.59</v>
      </c>
      <c r="O16">
        <v>47.04</v>
      </c>
    </row>
    <row r="17" spans="1:16">
      <c r="A17" t="s">
        <v>41</v>
      </c>
      <c r="B17" s="34"/>
      <c r="C17">
        <v>784760</v>
      </c>
      <c r="D17">
        <v>41100.33</v>
      </c>
      <c r="E17" s="2">
        <f>(D17*512)/(1024*1024)</f>
        <v>20.068520507812501</v>
      </c>
      <c r="F17">
        <v>94.26</v>
      </c>
      <c r="G17">
        <v>7.72</v>
      </c>
      <c r="H17">
        <v>48.35</v>
      </c>
      <c r="I17" s="31"/>
      <c r="J17">
        <v>358051.90399999998</v>
      </c>
      <c r="K17">
        <v>54361.34</v>
      </c>
      <c r="L17" s="2">
        <f>(K17*512)/(1024*1024)</f>
        <v>26.543623046874998</v>
      </c>
      <c r="M17">
        <v>76.27</v>
      </c>
      <c r="N17">
        <v>11.35</v>
      </c>
      <c r="O17">
        <v>31.12</v>
      </c>
      <c r="P17" t="s">
        <v>49</v>
      </c>
    </row>
    <row r="18" spans="1:16">
      <c r="B18" s="34"/>
      <c r="C18">
        <v>500580</v>
      </c>
      <c r="D18">
        <v>57621.63</v>
      </c>
      <c r="E18" s="2">
        <f>(D18*512)/(1024*1024)</f>
        <v>28.135561523437499</v>
      </c>
      <c r="F18">
        <v>93.96</v>
      </c>
      <c r="G18">
        <v>9.1</v>
      </c>
      <c r="H18">
        <v>79.900000000000006</v>
      </c>
      <c r="I18" s="31"/>
      <c r="J18">
        <v>328960.58399999997</v>
      </c>
      <c r="K18">
        <v>50413.06</v>
      </c>
      <c r="L18" s="2">
        <f>(K18*512)/(1024*1024)</f>
        <v>24.615751953124999</v>
      </c>
      <c r="M18">
        <v>75.81</v>
      </c>
      <c r="N18">
        <v>11.2</v>
      </c>
      <c r="O18">
        <v>51.01</v>
      </c>
      <c r="P18" t="s">
        <v>50</v>
      </c>
    </row>
    <row r="19" spans="1:16">
      <c r="B19" s="34"/>
      <c r="E19" s="2"/>
      <c r="I19" s="31"/>
    </row>
    <row r="20" spans="1:16">
      <c r="B20" s="34"/>
      <c r="I20" s="31"/>
    </row>
    <row r="21" spans="1:16">
      <c r="A21" s="35" t="s">
        <v>42</v>
      </c>
      <c r="B21" s="98" t="s">
        <v>8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</row>
    <row r="22" spans="1:16">
      <c r="A22" t="s">
        <v>43</v>
      </c>
      <c r="B22" s="34"/>
      <c r="C22">
        <v>45810</v>
      </c>
      <c r="D22">
        <v>36932.65</v>
      </c>
      <c r="E22" s="2">
        <f>(D22*512)/(1024*1024)</f>
        <v>18.033520507812501</v>
      </c>
      <c r="F22">
        <v>48.25</v>
      </c>
      <c r="G22">
        <v>10.19</v>
      </c>
      <c r="H22">
        <v>31.29</v>
      </c>
      <c r="I22" s="31"/>
      <c r="J22">
        <v>78333.785999999993</v>
      </c>
      <c r="K22">
        <v>34251.379999999997</v>
      </c>
      <c r="L22" s="2">
        <f>(K22*512)/(1024*1024)</f>
        <v>16.724306640624999</v>
      </c>
      <c r="M22">
        <v>38.9</v>
      </c>
      <c r="N22">
        <v>13.8</v>
      </c>
      <c r="O22">
        <v>23.92</v>
      </c>
    </row>
    <row r="23" spans="1:16">
      <c r="B23" s="34"/>
      <c r="C23">
        <v>28750</v>
      </c>
      <c r="D23">
        <v>74.33</v>
      </c>
      <c r="E23" s="2">
        <f>(D23*512)/(1024*1024)</f>
        <v>3.6293945312499999E-2</v>
      </c>
      <c r="F23">
        <v>2.12</v>
      </c>
      <c r="G23">
        <v>10.09</v>
      </c>
      <c r="H23">
        <v>0.04</v>
      </c>
      <c r="I23" s="31"/>
      <c r="J23">
        <v>56554.258000000002</v>
      </c>
      <c r="K23">
        <v>0.94</v>
      </c>
      <c r="L23" s="2">
        <f>(K23*512)/(1024*1024)</f>
        <v>4.5898437499999997E-4</v>
      </c>
      <c r="M23">
        <v>0.04</v>
      </c>
      <c r="N23">
        <v>22.23</v>
      </c>
      <c r="O23">
        <v>0</v>
      </c>
    </row>
    <row r="24" spans="1:16">
      <c r="A24" t="s">
        <v>44</v>
      </c>
      <c r="B24" s="34"/>
      <c r="C24">
        <v>91540</v>
      </c>
      <c r="D24">
        <v>65607.210000000006</v>
      </c>
      <c r="E24" s="2">
        <f>(D24*512)/(1024*1024)</f>
        <v>32.034770507812503</v>
      </c>
      <c r="F24">
        <v>90.03</v>
      </c>
      <c r="G24">
        <v>11.62</v>
      </c>
      <c r="H24">
        <v>62.84</v>
      </c>
      <c r="I24" s="31"/>
      <c r="J24">
        <v>134786.42000000001</v>
      </c>
      <c r="K24">
        <v>72045.78</v>
      </c>
      <c r="L24" s="2">
        <f>(K24*512)/(1024*1024)</f>
        <v>35.178603515624999</v>
      </c>
      <c r="M24">
        <v>90.59</v>
      </c>
      <c r="N24">
        <v>14.57</v>
      </c>
      <c r="O24">
        <v>57.95</v>
      </c>
    </row>
    <row r="25" spans="1:16">
      <c r="B25" s="34"/>
      <c r="C25">
        <v>26200</v>
      </c>
      <c r="D25">
        <v>0.32</v>
      </c>
      <c r="E25" s="2">
        <f>(D25*512)/(1024*1024)</f>
        <v>1.5625E-4</v>
      </c>
      <c r="F25">
        <v>0.27</v>
      </c>
      <c r="G25">
        <v>13.93</v>
      </c>
      <c r="H25">
        <v>0.04</v>
      </c>
      <c r="I25" s="31"/>
      <c r="J25">
        <v>52401.777999999998</v>
      </c>
      <c r="K25">
        <v>0.14000000000000001</v>
      </c>
      <c r="L25" s="2">
        <f>(K25*512)/(1024*1024)</f>
        <v>6.8359375000000007E-5</v>
      </c>
      <c r="M25">
        <v>0.37</v>
      </c>
      <c r="N25">
        <v>11.69</v>
      </c>
      <c r="O25">
        <v>0</v>
      </c>
    </row>
  </sheetData>
  <mergeCells count="5">
    <mergeCell ref="B21:P21"/>
    <mergeCell ref="C5:H5"/>
    <mergeCell ref="J5:O5"/>
    <mergeCell ref="B14:P14"/>
    <mergeCell ref="B7:P7"/>
  </mergeCells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Simple Queries</vt:lpstr>
      <vt:lpstr>Simple Queries Repeated</vt:lpstr>
      <vt:lpstr>After 20% Updates</vt:lpstr>
      <vt:lpstr>20%update tescase repeated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2010-05-31T15:03:00Z</dcterms:modified>
</cp:coreProperties>
</file>